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Январь-Июль\Отчет об исполнении бюджета на 01.05.2025 года\"/>
    </mc:Choice>
  </mc:AlternateContent>
  <xr:revisionPtr revIDLastSave="0" documentId="13_ncr:1_{1E33D4E7-C7B9-4E8B-B2B9-F85B115A5C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6" r:id="rId3"/>
    <sheet name="_params" sheetId="4" state="hidden" r:id="rId4"/>
  </sheets>
  <definedNames>
    <definedName name="_xlnm._FilterDatabase" localSheetId="1" hidden="1">Расходы!$A$12:$F$523</definedName>
    <definedName name="APPT" localSheetId="0">Доходы!#REF!</definedName>
    <definedName name="APPT" localSheetId="2">Источники!$A$21</definedName>
    <definedName name="APPT" localSheetId="1">Расходы!$A$21</definedName>
    <definedName name="FILE_NAME" localSheetId="0">Доходы!$B$3</definedName>
    <definedName name="FIO" localSheetId="0">Доходы!#REF!</definedName>
    <definedName name="FIO" localSheetId="1">Расходы!$D$21</definedName>
    <definedName name="FORM_CODE" localSheetId="0">Доходы!$B$5</definedName>
    <definedName name="LAST_CELL" localSheetId="0">Доходы!#REF!</definedName>
    <definedName name="LAST_CELL" localSheetId="2">Источники!$F$26</definedName>
    <definedName name="LAST_CELL" localSheetId="1">Расходы!$F$524</definedName>
    <definedName name="PARAMS" localSheetId="0">Доходы!$B$1</definedName>
    <definedName name="PERIOD" localSheetId="0">Доходы!$B$6</definedName>
    <definedName name="RANGE_NAMES" localSheetId="0">Доходы!$B$9</definedName>
    <definedName name="RBEGIN_1" localSheetId="0">Доходы!#REF!</definedName>
    <definedName name="RBEGIN_1" localSheetId="2">Источники!$A$12</definedName>
    <definedName name="RBEGIN_1" localSheetId="1">Расходы!$A$13</definedName>
    <definedName name="REG_DATE" localSheetId="0">Доходы!$B$4</definedName>
    <definedName name="REND_1" localSheetId="0">Доходы!#REF!</definedName>
    <definedName name="REND_1" localSheetId="2">Источники!$A$18</definedName>
    <definedName name="REND_1" localSheetId="1">Расходы!$A$525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Доходы!#REF!</definedName>
    <definedName name="SIGN" localSheetId="2">Источники!$A$21:$D$22</definedName>
    <definedName name="SIGN" localSheetId="1">Расходы!$A$20:$D$22</definedName>
    <definedName name="SRC_CODE" localSheetId="0">Доходы!$B$8</definedName>
    <definedName name="SRC_KIND" localSheetId="0">Доходы!$B$7</definedName>
    <definedName name="_xlnm.Print_Area" localSheetId="2">Источники!$A$1:$DF$36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8" i="1" l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BW27" i="6"/>
  <c r="AZ27" i="6"/>
  <c r="BW26" i="6"/>
  <c r="AZ26" i="6"/>
  <c r="BW25" i="6"/>
  <c r="AZ25" i="6"/>
  <c r="BW23" i="6"/>
  <c r="AZ23" i="6"/>
  <c r="BW22" i="6"/>
  <c r="AZ22" i="6"/>
  <c r="BW21" i="6"/>
  <c r="BW20" i="6" s="1"/>
  <c r="BW5" i="6" s="1"/>
  <c r="AZ21" i="6"/>
  <c r="AZ20" i="6" s="1"/>
  <c r="CO17" i="6"/>
  <c r="CO16" i="6" s="1"/>
  <c r="CO15" i="6"/>
  <c r="CO14" i="6"/>
  <c r="CO13" i="6"/>
  <c r="CO12" i="6"/>
  <c r="CO11" i="6"/>
  <c r="CO20" i="6" l="1"/>
  <c r="AZ5" i="6"/>
  <c r="F523" i="2" l="1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<sst xmlns="http://schemas.openxmlformats.org/spreadsheetml/2006/main" count="2230" uniqueCount="1038">
  <si>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</si>
  <si>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</si>
  <si>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</si>
  <si>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</si>
  <si>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</si>
  <si>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</si>
  <si>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</si>
  <si>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</si>
  <si>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</si>
  <si>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</si>
  <si>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</si>
  <si>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</si>
  <si>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</si>
  <si>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Белокалитвинского городского поселения</t>
  </si>
  <si>
    <t>Белокалитвинское городское поселение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</si>
  <si>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</si>
  <si>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</si>
  <si>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</si>
  <si>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</si>
  <si>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</si>
  <si>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</si>
  <si>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</si>
  <si>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</si>
  <si>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</si>
  <si>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</si>
  <si>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</si>
  <si>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</si>
  <si>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</si>
  <si>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</si>
  <si>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</si>
  <si>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</si>
  <si>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</si>
  <si>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</si>
  <si>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</si>
  <si>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</si>
  <si>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</si>
  <si>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</si>
  <si>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</si>
  <si>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</si>
  <si>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</si>
  <si>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</si>
  <si>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</si>
  <si>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</si>
  <si>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</si>
  <si>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</si>
  <si>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</si>
  <si>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</si>
  <si>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</si>
  <si>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</si>
  <si>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</si>
  <si>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</si>
  <si>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</si>
  <si>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</si>
  <si>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</si>
  <si>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</si>
  <si>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</si>
  <si>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</si>
  <si>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</si>
  <si>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</si>
  <si>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</si>
  <si>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</si>
  <si>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</si>
  <si>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</si>
  <si>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</si>
  <si>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</si>
  <si>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</si>
  <si>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</si>
  <si>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Туристический налог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</si>
  <si>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</si>
  <si>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</si>
  <si>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</si>
  <si>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</si>
  <si>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</si>
  <si>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</si>
  <si>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</si>
  <si>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</si>
  <si>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Транспортный налог</t>
  </si>
  <si>
    <t>Транспортный налог с организаций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</si>
  <si>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</si>
  <si>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</si>
  <si>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</si>
  <si>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</si>
  <si>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</si>
  <si>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</si>
  <si>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</si>
  <si>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</si>
  <si>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</si>
  <si>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</si>
  <si>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</si>
  <si>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</si>
  <si>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</si>
  <si>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</si>
  <si>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</si>
  <si>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</si>
  <si>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</si>
  <si>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</si>
  <si>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</si>
  <si>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</si>
  <si>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</si>
  <si>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</si>
  <si>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</si>
  <si>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</si>
  <si>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</si>
  <si>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</si>
  <si>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</si>
  <si>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</si>
  <si>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</si>
  <si>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</si>
  <si>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</si>
  <si>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</si>
  <si>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</si>
  <si>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</si>
  <si>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</si>
  <si>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</si>
  <si>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</si>
  <si>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</si>
  <si>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</si>
  <si>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</si>
  <si>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</si>
  <si>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</si>
  <si>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</si>
  <si>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</si>
  <si>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</si>
  <si>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</si>
  <si>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</si>
  <si>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</si>
  <si>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</si>
  <si>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</si>
  <si>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</si>
  <si>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</si>
  <si>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</si>
  <si>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</si>
  <si>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</si>
  <si>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</si>
  <si>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</si>
  <si>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</si>
  <si>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</si>
  <si>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</si>
  <si>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</si>
  <si>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</si>
  <si>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</si>
  <si>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</si>
  <si>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</si>
  <si>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</si>
  <si>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</si>
  <si>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</si>
  <si>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</si>
  <si>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</si>
  <si>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</si>
  <si>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</si>
  <si>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</si>
  <si>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</si>
  <si>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</si>
  <si>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</si>
  <si>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</si>
  <si>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</si>
  <si>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«Энергоэффективность и развитие энергетики»</t>
  </si>
  <si>
    <t xml:space="preserve">951 0104 0600000000 000 </t>
  </si>
  <si>
    <t xml:space="preserve">951 0104 0640000000 000 </t>
  </si>
  <si>
    <t>Комплекс процессных мероприятий «Энергосбережение и повышение энергетической эффективности на территории Белокалитвинского городского поселения»</t>
  </si>
  <si>
    <t xml:space="preserve">951 0104 0640100000 000 </t>
  </si>
  <si>
    <t>Расходы на мероприятия по обслуживанию приборов учета коммунальных ресурсов</t>
  </si>
  <si>
    <t xml:space="preserve">951 0104 0640128480 000 </t>
  </si>
  <si>
    <t>Закупка товаров, работ и услуг для обеспечения государственных (муниципальных) нужд</t>
  </si>
  <si>
    <t xml:space="preserve">951 0104 0640128480 200 </t>
  </si>
  <si>
    <t>Иные закупки товаров, работ и услуг для обеспечения государственных (муниципальных) нужд</t>
  </si>
  <si>
    <t xml:space="preserve">951 0104 0640128480 240 </t>
  </si>
  <si>
    <t>Прочая закупка товаров, работ и услуг</t>
  </si>
  <si>
    <t xml:space="preserve">951 0104 0640128480 244 </t>
  </si>
  <si>
    <t>Муниципальная программа Белокалитвинского городского поселения «Муниципальная политика»</t>
  </si>
  <si>
    <t xml:space="preserve">951 0104 0700000000 000 </t>
  </si>
  <si>
    <t xml:space="preserve">951 0104 0740000000 000 </t>
  </si>
  <si>
    <t>Комплекс процессных мероприятий «Развитие муниципального управления и муниципальной службы, профессиональное развитие муниципальных служащих Белокалитвинского городского поселения»</t>
  </si>
  <si>
    <t xml:space="preserve">951 0104 0740100000 000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</si>
  <si>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</si>
  <si>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</si>
  <si>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 xml:space="preserve">951 0104 0740128220 200 </t>
  </si>
  <si>
    <t xml:space="preserve">951 0104 0740128220 240 </t>
  </si>
  <si>
    <t xml:space="preserve">951 0104 0740128220 244 </t>
  </si>
  <si>
    <t>Расходы на диспансеризацию муниципальных служащих</t>
  </si>
  <si>
    <t xml:space="preserve">951 0104 0740128230 000 </t>
  </si>
  <si>
    <t xml:space="preserve">951 0104 0740128230 200 </t>
  </si>
  <si>
    <t xml:space="preserve">951 0104 0740128230 240 </t>
  </si>
  <si>
    <t xml:space="preserve">951 0104 0740128230 244 </t>
  </si>
  <si>
    <t>Комплекс процессных мероприятий «Противодействие коррупции в Белокалитвинском городском поселении»</t>
  </si>
  <si>
    <t xml:space="preserve">951 0104 0740300000 000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</si>
  <si>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</si>
  <si>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</si>
  <si>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951 0104 0740328260 200 </t>
  </si>
  <si>
    <t xml:space="preserve">951 0104 0740328260 240 </t>
  </si>
  <si>
    <t xml:space="preserve">951 0104 0740328260 244 </t>
  </si>
  <si>
    <t>Муниципальная программа Белокалитвинского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</si>
  <si>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951 0104 0800000000 000 </t>
  </si>
  <si>
    <t xml:space="preserve">951 0104 0840000000 000 </t>
  </si>
  <si>
    <t>Комплекс процессных мероприятий «Нормативно-методическое, информационное обеспечение и организация бюджетного процесса»</t>
  </si>
  <si>
    <t xml:space="preserve">951 0104 0840200000 000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</si>
  <si>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</si>
  <si>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</si>
  <si>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</si>
  <si>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</si>
  <si>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</si>
  <si>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</si>
  <si>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</si>
  <si>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</si>
  <si>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</si>
  <si>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</si>
  <si>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</si>
  <si>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</si>
  <si>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</si>
  <si>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</si>
  <si>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 xml:space="preserve">951 0104 0840200190 100 </t>
  </si>
  <si>
    <t xml:space="preserve">951 0104 0840200190 120 </t>
  </si>
  <si>
    <t xml:space="preserve">951 0104 0840200190 122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</si>
  <si>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</si>
  <si>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</si>
  <si>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</si>
  <si>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</si>
  <si>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</si>
  <si>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Иные бюджетные ассигнования</t>
  </si>
  <si>
    <t xml:space="preserve">951 0104 0840200190 800 </t>
  </si>
  <si>
    <t>Уплата налогов, сборов и иных платежей</t>
  </si>
  <si>
    <t xml:space="preserve">951 0104 0840200190 850 </t>
  </si>
  <si>
    <t>Уплата налога на имущество организаций и земельного налога</t>
  </si>
  <si>
    <t xml:space="preserve">951 0104 0840200190 851 </t>
  </si>
  <si>
    <t>Уплата прочих налогов, сборов</t>
  </si>
  <si>
    <t xml:space="preserve">951 0104 0840200190 852 </t>
  </si>
  <si>
    <t>Расходы на приобретение основных средств для органов местного самоуправления</t>
  </si>
  <si>
    <t xml:space="preserve">951 0104 0840228470 000 </t>
  </si>
  <si>
    <t xml:space="preserve">951 0104 0840228470 200 </t>
  </si>
  <si>
    <t xml:space="preserve">951 0104 0840228470 240 </t>
  </si>
  <si>
    <t xml:space="preserve">951 0104 0840228470 244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</si>
  <si>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</si>
  <si>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</si>
  <si>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 xml:space="preserve">951 0104 0840228510 200 </t>
  </si>
  <si>
    <t xml:space="preserve">951 0104 0840228510 240 </t>
  </si>
  <si>
    <t xml:space="preserve">951 0104 0840228510 244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</si>
  <si>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</si>
  <si>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</si>
  <si>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 xml:space="preserve">951 0104 0840228770 200 </t>
  </si>
  <si>
    <t xml:space="preserve">951 0104 0840228770 240 </t>
  </si>
  <si>
    <t xml:space="preserve">951 0104 0840228770 244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</si>
  <si>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</si>
  <si>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</si>
  <si>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 xml:space="preserve">951 0104 0840228998 200 </t>
  </si>
  <si>
    <t xml:space="preserve">951 0104 0840228998 240 </t>
  </si>
  <si>
    <t xml:space="preserve">951 0104 0840228998 244 </t>
  </si>
  <si>
    <t>Комплекс процессных мероприятий «Совершенствование системы предоставления межбюджетных трансфертов из местного бюджета»</t>
  </si>
  <si>
    <t xml:space="preserve">951 0104 0840400000 000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</si>
  <si>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</si>
  <si>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</si>
  <si>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>Межбюджетные трансферты</t>
  </si>
  <si>
    <t xml:space="preserve">951 0104 0840487040 500 </t>
  </si>
  <si>
    <t xml:space="preserve">951 0104 0840487040 540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</si>
  <si>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</si>
  <si>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</si>
  <si>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 xml:space="preserve">951 0104 0840487050 500 </t>
  </si>
  <si>
    <t xml:space="preserve">951 0104 0840487050 540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</si>
  <si>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</si>
  <si>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</si>
  <si>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 xml:space="preserve">951 0104 0840487060 500 </t>
  </si>
  <si>
    <t xml:space="preserve">951 0104 0840487060 540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</si>
  <si>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</si>
  <si>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</si>
  <si>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</si>
  <si>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</si>
  <si>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</si>
  <si>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</si>
  <si>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</si>
  <si>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</si>
  <si>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</si>
  <si>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</si>
  <si>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</si>
  <si>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</si>
  <si>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</si>
  <si>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</si>
  <si>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</si>
  <si>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</si>
  <si>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</si>
  <si>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</si>
  <si>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</si>
  <si>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</si>
  <si>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 xml:space="preserve">951 0106 0840000000 000 </t>
  </si>
  <si>
    <t xml:space="preserve">951 0106 0840400000 000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</si>
  <si>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</si>
  <si>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</si>
  <si>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951 0106 0840487080 500 </t>
  </si>
  <si>
    <t xml:space="preserve">951 0106 0840487080 540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</si>
  <si>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</si>
  <si>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</si>
  <si>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</si>
  <si>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</si>
  <si>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</si>
  <si>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</si>
  <si>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</si>
  <si>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</si>
  <si>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</si>
  <si>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</si>
  <si>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</si>
  <si>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</si>
  <si>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</si>
  <si>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</si>
  <si>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</si>
  <si>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</si>
  <si>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</si>
  <si>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</si>
  <si>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951 0113 0740000000 000 </t>
  </si>
  <si>
    <t>Комплекс процессных мероприятий «Обеспечение реализации муниципальной программы Белокалитвинского городского поселения»</t>
  </si>
  <si>
    <t xml:space="preserve">951 0113 0740200000 000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</si>
  <si>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</si>
  <si>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</si>
  <si>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 xml:space="preserve">951 0113 0740228990 200 </t>
  </si>
  <si>
    <t xml:space="preserve">951 0113 0740228990 240 </t>
  </si>
  <si>
    <t xml:space="preserve">951 0113 0740228990 244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</si>
  <si>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</si>
  <si>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</si>
  <si>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>Социальное обеспечение и иные выплаты населению</t>
  </si>
  <si>
    <t xml:space="preserve">951 0113 0740228991 300 </t>
  </si>
  <si>
    <t>Иные выплаты населению</t>
  </si>
  <si>
    <t xml:space="preserve">951 0113 0740228991 360 </t>
  </si>
  <si>
    <t>Комплекс процессных мероприятий «Профилактика экстремизма терроризма в Белокалитвинском городском поселении»</t>
  </si>
  <si>
    <t xml:space="preserve">951 0113 0740400000 000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</si>
  <si>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</si>
  <si>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</si>
  <si>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951 0113 0740428250 200 </t>
  </si>
  <si>
    <t xml:space="preserve">951 0113 0740428250 240 </t>
  </si>
  <si>
    <t xml:space="preserve">951 0113 0740428250 244 </t>
  </si>
  <si>
    <t xml:space="preserve">951 0113 0800000000 000 </t>
  </si>
  <si>
    <t xml:space="preserve">951 0113 0840000000 000 </t>
  </si>
  <si>
    <t xml:space="preserve">951 0113 0840200000 000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</si>
  <si>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</si>
  <si>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</si>
  <si>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 xml:space="preserve">951 0113 0840228270 200 </t>
  </si>
  <si>
    <t xml:space="preserve">951 0113 0840228270 240 </t>
  </si>
  <si>
    <t xml:space="preserve">951 0113 0840228270 244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</si>
  <si>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</si>
  <si>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</si>
  <si>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 xml:space="preserve">951 0113 0840228280 800 </t>
  </si>
  <si>
    <t xml:space="preserve">951 0113 0840228280 850 </t>
  </si>
  <si>
    <t>Уплата иных платежей</t>
  </si>
  <si>
    <t xml:space="preserve">951 0113 0840228280 853 </t>
  </si>
  <si>
    <t>Расходы на информационное освещение деятельности органов местного самоуправления</t>
  </si>
  <si>
    <t xml:space="preserve">951 0113 0840228360 000 </t>
  </si>
  <si>
    <t xml:space="preserve">951 0113 0840228360 200 </t>
  </si>
  <si>
    <t xml:space="preserve">951 0113 0840228360 240 </t>
  </si>
  <si>
    <t xml:space="preserve">951 0113 0840228360 244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</si>
  <si>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</si>
  <si>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</si>
  <si>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951 0113 0840228370 200 </t>
  </si>
  <si>
    <t xml:space="preserve">951 0113 0840228370 240 </t>
  </si>
  <si>
    <t xml:space="preserve">951 0113 0840228370 244 </t>
  </si>
  <si>
    <t xml:space="preserve">951 0113 0840228770 000 </t>
  </si>
  <si>
    <t xml:space="preserve">951 0113 0840228770 200 </t>
  </si>
  <si>
    <t xml:space="preserve">951 0113 0840228770 240 </t>
  </si>
  <si>
    <t xml:space="preserve">951 0113 0840228770 244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</si>
  <si>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</si>
  <si>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</si>
  <si>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951 0113 0840299990 800 </t>
  </si>
  <si>
    <t xml:space="preserve">951 0113 0840299990 850 </t>
  </si>
  <si>
    <t xml:space="preserve">951 0113 0840299990 851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</si>
  <si>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</si>
  <si>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</si>
  <si>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 xml:space="preserve">951 0113 1140000000 000 </t>
  </si>
  <si>
    <t>Комплекс процессных мероприятий «Повышение эффективности управления муниципальным имуществом и приватизации»</t>
  </si>
  <si>
    <t xml:space="preserve">951 0113 1140100000 000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</si>
  <si>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</si>
  <si>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</si>
  <si>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 xml:space="preserve">951 0113 1140128570 200 </t>
  </si>
  <si>
    <t xml:space="preserve">951 0113 1140128570 240 </t>
  </si>
  <si>
    <t xml:space="preserve">951 0113 1140128570 244 </t>
  </si>
  <si>
    <t>Расходы по оценке имущества</t>
  </si>
  <si>
    <t xml:space="preserve">951 0113 1140128610 000 </t>
  </si>
  <si>
    <t xml:space="preserve">951 0113 1140128610 200 </t>
  </si>
  <si>
    <t xml:space="preserve">951 0113 1140128610 240 </t>
  </si>
  <si>
    <t xml:space="preserve">951 0113 1140128610 244 </t>
  </si>
  <si>
    <t>Уплата прочих налогов, сборов и иных платежей</t>
  </si>
  <si>
    <t xml:space="preserve">951 0113 1140128840 000 </t>
  </si>
  <si>
    <t xml:space="preserve">951 0113 1140128840 800 </t>
  </si>
  <si>
    <t xml:space="preserve">951 0113 1140128840 850 </t>
  </si>
  <si>
    <t xml:space="preserve">951 0113 1140128840 852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</si>
  <si>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</si>
  <si>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</si>
  <si>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951 0113 1140187090 500 </t>
  </si>
  <si>
    <t xml:space="preserve">951 0113 1140187090 540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</si>
  <si>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</si>
  <si>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</si>
  <si>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</si>
  <si>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951 0113 9910097710 200 </t>
  </si>
  <si>
    <t xml:space="preserve">951 0113 9910097710 240 </t>
  </si>
  <si>
    <t xml:space="preserve">951 0113 9910097710 244 </t>
  </si>
  <si>
    <t xml:space="preserve">951 0113 9910097710 300 </t>
  </si>
  <si>
    <t xml:space="preserve">951 0113 9910097710 360 </t>
  </si>
  <si>
    <t xml:space="preserve">951 0113 9910097710 800 </t>
  </si>
  <si>
    <t xml:space="preserve">951 0113 9910097710 850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</si>
  <si>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</si>
  <si>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</si>
  <si>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</si>
  <si>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</si>
  <si>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</si>
  <si>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</si>
  <si>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</si>
  <si>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</si>
  <si>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</si>
  <si>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</si>
  <si>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</si>
  <si>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</si>
  <si>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</si>
  <si>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Белокалитвинского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</si>
  <si>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</si>
  <si>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Подпрограмма «Формирование комплексной системы управления отходами и вторичными материальными ресурсами на территории Белокалитвинского городского поселения»</t>
  </si>
  <si>
    <t xml:space="preserve">951 0310 0340000000 000 </t>
  </si>
  <si>
    <t>Комплекс процессных мероприятий «Пожарная безопасность»</t>
  </si>
  <si>
    <t xml:space="preserve">951 0310 0340100000 000 </t>
  </si>
  <si>
    <t>Расходы на мероприятия по противопожарной безопасности</t>
  </si>
  <si>
    <t xml:space="preserve">951 0310 0340128090 000 </t>
  </si>
  <si>
    <t xml:space="preserve">951 0310 0340128090 200 </t>
  </si>
  <si>
    <t xml:space="preserve">951 0310 0340128090 240 </t>
  </si>
  <si>
    <t xml:space="preserve">951 0310 0340128090 244 </t>
  </si>
  <si>
    <t>Комплекс процессных мероприятий «Защита населения от чрезвычайных ситуаций»</t>
  </si>
  <si>
    <t xml:space="preserve">951 0310 0340200000 000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</si>
  <si>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</si>
  <si>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</si>
  <si>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 xml:space="preserve">951 0310 0340228100 200 </t>
  </si>
  <si>
    <t xml:space="preserve">951 0310 0340228100 240 </t>
  </si>
  <si>
    <t xml:space="preserve">951 0310 0340228100 244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</si>
  <si>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</si>
  <si>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</si>
  <si>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 xml:space="preserve">951 0310 0340287010 500 </t>
  </si>
  <si>
    <t xml:space="preserve">951 0310 0340287010 540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</si>
  <si>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</si>
  <si>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</si>
  <si>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</si>
  <si>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</si>
  <si>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 xml:space="preserve">951 0314 0340200000 000 </t>
  </si>
  <si>
    <t>Расходы на дезинсекционную обработку территории</t>
  </si>
  <si>
    <t xml:space="preserve">951 0314 0340228720 000 </t>
  </si>
  <si>
    <t xml:space="preserve">951 0314 0340228720 200 </t>
  </si>
  <si>
    <t xml:space="preserve">951 0314 0340228720 240 </t>
  </si>
  <si>
    <t xml:space="preserve">951 0314 0340228720 244 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</si>
  <si>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</si>
  <si>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 xml:space="preserve">951 0314 1000000000 000 </t>
  </si>
  <si>
    <t xml:space="preserve">951 0314 1040000000 000 </t>
  </si>
  <si>
    <t>Комплекс процессных мероприятий «Благоустройство и содержание территории Белокалитвинского городского поселения»</t>
  </si>
  <si>
    <t xml:space="preserve">951 0314 1040100000 000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</si>
  <si>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</si>
  <si>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</si>
  <si>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951 0314 1040128530 200 </t>
  </si>
  <si>
    <t xml:space="preserve">951 0314 1040128530 240 </t>
  </si>
  <si>
    <t xml:space="preserve">951 0314 1040128530 244 </t>
  </si>
  <si>
    <t xml:space="preserve">951 0314 9900000000 000 </t>
  </si>
  <si>
    <t xml:space="preserve">951 0314 9910000000 000 </t>
  </si>
  <si>
    <t xml:space="preserve">951 0314 9910097710 000 </t>
  </si>
  <si>
    <t xml:space="preserve">951 0314 9910097710 200 </t>
  </si>
  <si>
    <t xml:space="preserve">951 0314 9910097710 240 </t>
  </si>
  <si>
    <t xml:space="preserve">951 0314 9910097710 244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</si>
  <si>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</si>
  <si>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</si>
  <si>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</si>
  <si>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</si>
  <si>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Муниципальная программа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</si>
  <si>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951 0402 0200000000 000 </t>
  </si>
  <si>
    <t xml:space="preserve">951 0402 0240000000 000 </t>
  </si>
  <si>
    <t>Комплекс процессных мероприятий «Создание условий для обеспечения качественными жилищно-коммунальными услугами населения»</t>
  </si>
  <si>
    <t xml:space="preserve">951 0402 0240200000 000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</si>
  <si>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</si>
  <si>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</si>
  <si>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 xml:space="preserve">951 0402 02402SТ100 800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</si>
  <si>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</si>
  <si>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02402SТ100 810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</si>
  <si>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</si>
  <si>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02402SТ100 811 </t>
  </si>
  <si>
    <t>Дорожное хозяйство (дорожные фонды)</t>
  </si>
  <si>
    <t xml:space="preserve">951 0409 0000000000 000 </t>
  </si>
  <si>
    <t>Муниципальная программа Белокалитвинского городского поселения «Развитие транспортной системы»</t>
  </si>
  <si>
    <t xml:space="preserve">951 0409 0500000000 000 </t>
  </si>
  <si>
    <t>Подпрограмма "Охрана и сохранение памятников и мемориалов"</t>
  </si>
  <si>
    <t xml:space="preserve">951 0409 0540000000 000 </t>
  </si>
  <si>
    <t>Комплекс процессных мероприятий «Капитальный ремонт, ремонт и содержание автомобильных дорог общего пользования местного значения и искусственных сооружений на них»</t>
  </si>
  <si>
    <t xml:space="preserve">951 0409 0540100000 000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</si>
  <si>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</si>
  <si>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</si>
  <si>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 xml:space="preserve">951 0409 054019Д121 200 </t>
  </si>
  <si>
    <t xml:space="preserve">951 0409 054019Д121 240 </t>
  </si>
  <si>
    <t xml:space="preserve">951 0409 054019Д121 244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</si>
  <si>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</si>
  <si>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</si>
  <si>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 xml:space="preserve">951 0409 054019Д122 200 </t>
  </si>
  <si>
    <t xml:space="preserve">951 0409 054019Д122 240 </t>
  </si>
  <si>
    <t xml:space="preserve">951 0409 054019Д122 244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</si>
  <si>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</si>
  <si>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</si>
  <si>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 xml:space="preserve">951 0409 054019Д140 200 </t>
  </si>
  <si>
    <t xml:space="preserve">951 0409 054019Д140 240 </t>
  </si>
  <si>
    <t xml:space="preserve">951 0409 054019Д140 244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</si>
  <si>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</si>
  <si>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</si>
  <si>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 xml:space="preserve">951 0409 054019Д141 200 </t>
  </si>
  <si>
    <t xml:space="preserve">951 0409 054019Д141 240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</si>
  <si>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</si>
  <si>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054019Д141 243 </t>
  </si>
  <si>
    <t xml:space="preserve">951 0409 054019Д141 244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</si>
  <si>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</si>
  <si>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</si>
  <si>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Капитальные вложения в объекты государственной (муниципальной) собственности</t>
  </si>
  <si>
    <t xml:space="preserve">951 0409 05401SД051 400 </t>
  </si>
  <si>
    <t>Бюджетные инвестиции</t>
  </si>
  <si>
    <t xml:space="preserve">951 0409 05401SД051 410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</si>
  <si>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</si>
  <si>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05401SД051 414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</si>
  <si>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</si>
  <si>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</si>
  <si>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 xml:space="preserve">951 0409 05401SД061 200 </t>
  </si>
  <si>
    <t xml:space="preserve">951 0409 05401SД061 240 </t>
  </si>
  <si>
    <t xml:space="preserve">951 0409 05401SД061 244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</si>
  <si>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</si>
  <si>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</si>
  <si>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</si>
  <si>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 xml:space="preserve">951 0412 0840000000 000 </t>
  </si>
  <si>
    <t xml:space="preserve">951 0412 0840200000 000 </t>
  </si>
  <si>
    <t>Расходы на предоставление статистической информации</t>
  </si>
  <si>
    <t xml:space="preserve">951 0412 0840228300 000 </t>
  </si>
  <si>
    <t xml:space="preserve">951 0412 0840228300 200 </t>
  </si>
  <si>
    <t xml:space="preserve">951 0412 0840228300 240 </t>
  </si>
  <si>
    <t xml:space="preserve">951 0412 0840228300 244 </t>
  </si>
  <si>
    <t xml:space="preserve">951 0412 1100000000 000 </t>
  </si>
  <si>
    <t xml:space="preserve">951 0412 1140000000 000 </t>
  </si>
  <si>
    <t xml:space="preserve">951 0412 1140100000 000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</si>
  <si>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</si>
  <si>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</si>
  <si>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 xml:space="preserve">951 0412 1140128590 200 </t>
  </si>
  <si>
    <t xml:space="preserve">951 0412 1140128590 240 </t>
  </si>
  <si>
    <t xml:space="preserve">951 0412 1140128590 244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</si>
  <si>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</si>
  <si>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</si>
  <si>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 xml:space="preserve">951 0412 1140128940 200 </t>
  </si>
  <si>
    <t xml:space="preserve">951 0412 1140128940 240 </t>
  </si>
  <si>
    <t xml:space="preserve">951 0412 1140128940 244 </t>
  </si>
  <si>
    <t>Комплекс процессных мероприятий «Планировка территории»</t>
  </si>
  <si>
    <t xml:space="preserve">951 0412 1140200000 000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</si>
  <si>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</si>
  <si>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</si>
  <si>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 xml:space="preserve">951 0412 1140228996 200 </t>
  </si>
  <si>
    <t xml:space="preserve">951 0412 1140228996 240 </t>
  </si>
  <si>
    <t xml:space="preserve">951 0412 1140228996 244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</si>
  <si>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</si>
  <si>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</si>
  <si>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</si>
  <si>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</si>
  <si>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</si>
  <si>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 xml:space="preserve">951 0501 0100000000 000 </t>
  </si>
  <si>
    <t xml:space="preserve">951 0501 0140000000 000 </t>
  </si>
  <si>
    <t>Комплекс процессных мероприятий «Переселение граждан из аварийного жилищного фонда»</t>
  </si>
  <si>
    <t xml:space="preserve">951 0501 0140100000 000 </t>
  </si>
  <si>
    <t>Расходы на переселение семей, проживающих в фонде, признанном аварийным, подлежащим сносу или реконструкции</t>
  </si>
  <si>
    <t xml:space="preserve">951 0501 01401S3160 000 </t>
  </si>
  <si>
    <t xml:space="preserve">951 0501 01401S3160 400 </t>
  </si>
  <si>
    <t xml:space="preserve">951 0501 01401S3160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</si>
  <si>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</si>
  <si>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01401S3160 412 </t>
  </si>
  <si>
    <t>Комплекс процессных мероприятий «Снос аварийного жилищного фонда»</t>
  </si>
  <si>
    <t xml:space="preserve">951 0501 0140200000 000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</si>
  <si>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</si>
  <si>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</si>
  <si>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 xml:space="preserve">951 0501 0140228320 200 </t>
  </si>
  <si>
    <t xml:space="preserve">951 0501 0140228320 240 </t>
  </si>
  <si>
    <t xml:space="preserve">951 0501 0140228320 244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</si>
  <si>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</si>
  <si>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</si>
  <si>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951 0501 0140228993 200 </t>
  </si>
  <si>
    <t xml:space="preserve">951 0501 0140228993 240 </t>
  </si>
  <si>
    <t xml:space="preserve">951 0501 0140228993 244 </t>
  </si>
  <si>
    <t xml:space="preserve">951 0501 0200000000 000 </t>
  </si>
  <si>
    <t xml:space="preserve">951 0501 0240000000 000 </t>
  </si>
  <si>
    <t>Комплекс процессных мероприятий «Развитие жилищного хозяйства в Белокалитвинском городском поселении»</t>
  </si>
  <si>
    <t xml:space="preserve">951 0501 0240100000 000 </t>
  </si>
  <si>
    <t>Расходы на капитальный ремонт муниципального жилищного фонда о поселения</t>
  </si>
  <si>
    <t xml:space="preserve">951 0501 0240128040 000 </t>
  </si>
  <si>
    <t xml:space="preserve">951 0501 0240128040 200 </t>
  </si>
  <si>
    <t xml:space="preserve">951 0501 0240128040 240 </t>
  </si>
  <si>
    <t xml:space="preserve">951 0501 0240128040 243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</si>
  <si>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</si>
  <si>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</si>
  <si>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 xml:space="preserve">951 0501 0240128050 200 </t>
  </si>
  <si>
    <t xml:space="preserve">951 0501 0240128050 240 </t>
  </si>
  <si>
    <t xml:space="preserve">951 0501 0240128050 244 </t>
  </si>
  <si>
    <t>Расходы на содержание муниципальных жилых помещений</t>
  </si>
  <si>
    <t xml:space="preserve">951 0501 0240128550 000 </t>
  </si>
  <si>
    <t xml:space="preserve">951 0501 0240128550 200 </t>
  </si>
  <si>
    <t xml:space="preserve">951 0501 0240128550 240 </t>
  </si>
  <si>
    <t xml:space="preserve">951 0501 0240128550 244 </t>
  </si>
  <si>
    <t xml:space="preserve">951 0501 0240128550 247 </t>
  </si>
  <si>
    <t xml:space="preserve">951 0501 0600000000 000 </t>
  </si>
  <si>
    <t xml:space="preserve">951 0501 0640000000 000 </t>
  </si>
  <si>
    <t xml:space="preserve">951 0501 0640100000 000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</si>
  <si>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</si>
  <si>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</si>
  <si>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951 0501 0640128200 200 </t>
  </si>
  <si>
    <t xml:space="preserve">951 0501 0640128200 240 </t>
  </si>
  <si>
    <t xml:space="preserve">951 0501 0640128200 244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</si>
  <si>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</si>
  <si>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</si>
  <si>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</si>
  <si>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</si>
  <si>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</si>
  <si>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951 0501 9990097740 247 </t>
  </si>
  <si>
    <t>Коммунальное хозяйство</t>
  </si>
  <si>
    <t xml:space="preserve">951 0502 0000000000 000 </t>
  </si>
  <si>
    <t xml:space="preserve">951 0502 0200000000 000 </t>
  </si>
  <si>
    <t xml:space="preserve">951 0502 0240000000 000 </t>
  </si>
  <si>
    <t xml:space="preserve">951 0502 0240200000 000 </t>
  </si>
  <si>
    <t>Расходы на создание и обустройство контейнерных площадок</t>
  </si>
  <si>
    <t xml:space="preserve">951 0502 0240228450 000 </t>
  </si>
  <si>
    <t xml:space="preserve">951 0502 0240228450 200 </t>
  </si>
  <si>
    <t xml:space="preserve">951 0502 0240228450 240 </t>
  </si>
  <si>
    <t xml:space="preserve">951 0502 0240228450 244 </t>
  </si>
  <si>
    <t>Расходы на содержание и обслуживание мусорных контейнеров</t>
  </si>
  <si>
    <t xml:space="preserve">951 0502 0240228780 000 </t>
  </si>
  <si>
    <t xml:space="preserve">951 0502 0240228780 200 </t>
  </si>
  <si>
    <t xml:space="preserve">951 0502 0240228780 240 </t>
  </si>
  <si>
    <t xml:space="preserve">951 0502 0240228780 244 </t>
  </si>
  <si>
    <t>Муниципальная программа Белокалитвинского городского поселения «Охрана окружающей среды и рациональное природопользование»</t>
  </si>
  <si>
    <t xml:space="preserve">951 0502 0900000000 000 </t>
  </si>
  <si>
    <t>Подпрограмма "Нормативно-методическое обеспечение и организация бюджетного процесса"</t>
  </si>
  <si>
    <t xml:space="preserve">951 0502 0920000000 000 </t>
  </si>
  <si>
    <t>Муниципальный проект "Ликвидация объектов накопленного вреда на территории Белокалитвинского городского поселения"</t>
  </si>
  <si>
    <t xml:space="preserve">951 0502 0920200000 000 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</si>
  <si>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</si>
  <si>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951 0502 09202S4810 000 </t>
  </si>
  <si>
    <t xml:space="preserve">951 0502 09202S4810 200 </t>
  </si>
  <si>
    <t xml:space="preserve">951 0502 09202S4810 240 </t>
  </si>
  <si>
    <t xml:space="preserve">951 0502 09202S4810 244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</si>
  <si>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</si>
  <si>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</si>
  <si>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</si>
  <si>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</si>
  <si>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 xml:space="preserve">951 0503 0240200000 000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</si>
  <si>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</si>
  <si>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</si>
  <si>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951 0503 0240228660 200 </t>
  </si>
  <si>
    <t xml:space="preserve">951 0503 0240228660 240 </t>
  </si>
  <si>
    <t xml:space="preserve">951 0503 0240228660 244 </t>
  </si>
  <si>
    <t xml:space="preserve">951 0503 0600000000 000 </t>
  </si>
  <si>
    <t xml:space="preserve">951 0503 0640000000 000 </t>
  </si>
  <si>
    <t>Комплекс процессных мероприятий «Энергосбережение и повышение энергетической эффективности систем наружного освещения»</t>
  </si>
  <si>
    <t xml:space="preserve">951 0503 0640200000 000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</si>
  <si>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</si>
  <si>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</si>
  <si>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951 0503 0640228210 200 </t>
  </si>
  <si>
    <t xml:space="preserve">951 0503 0640228210 240 </t>
  </si>
  <si>
    <t xml:space="preserve">951 0503 0640228210 244 </t>
  </si>
  <si>
    <t xml:space="preserve">951 0503 1000000000 000 </t>
  </si>
  <si>
    <t>Подпрограмма «Озеленение территории Белокалитвинского городского поселения»Подпрограмма «Озеленение территории Белокалитвинского городского поселения»</t>
  </si>
  <si>
    <t xml:space="preserve">951 0503 1020000000 000 </t>
  </si>
  <si>
    <t>Муниципальный проект "Формирование комфортной городской среды" по национальному проекту "Инфраструктура для жизни"</t>
  </si>
  <si>
    <t xml:space="preserve">951 0503 102И400000 000 </t>
  </si>
  <si>
    <t>Реализация программ формирования современной городской среды</t>
  </si>
  <si>
    <t xml:space="preserve">951 0503 102И455550 000 </t>
  </si>
  <si>
    <t xml:space="preserve">951 0503 102И455550 200 </t>
  </si>
  <si>
    <t xml:space="preserve">951 0503 102И455550 240 </t>
  </si>
  <si>
    <t xml:space="preserve">951 0503 102И455550 244 </t>
  </si>
  <si>
    <t xml:space="preserve">951 0503 1040000000 000 </t>
  </si>
  <si>
    <t xml:space="preserve">951 0503 1040100000 000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</si>
  <si>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</si>
  <si>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</si>
  <si>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Предоставление субсидий бюджетным, автономным учреждениям и иным некоммерческим организациям</t>
  </si>
  <si>
    <t xml:space="preserve">951 0503 1040100590 600 </t>
  </si>
  <si>
    <t>Субсидии бюджетным учреждениям</t>
  </si>
  <si>
    <t xml:space="preserve">951 0503 1040100590 610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</si>
  <si>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</si>
  <si>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951 0503 1040100590 611 </t>
  </si>
  <si>
    <t>Субсидии бюджетным учреждениям на иные цели</t>
  </si>
  <si>
    <t xml:space="preserve">951 0503 1040100590 612 </t>
  </si>
  <si>
    <t>Расходы на капитальный ремонт, строительство, реконструкцию и благоустройство объектов на общественных территориях Белокалитвинского городского поселения</t>
  </si>
  <si>
    <t xml:space="preserve">951 0503 1040128030 000 </t>
  </si>
  <si>
    <t xml:space="preserve">951 0503 1040128030 200 </t>
  </si>
  <si>
    <t xml:space="preserve">951 0503 1040128030 240 </t>
  </si>
  <si>
    <t xml:space="preserve">951 0503 1040128030 243 </t>
  </si>
  <si>
    <t>Расходы на реализацию инициативных проектов</t>
  </si>
  <si>
    <t xml:space="preserve">951 0503 1040128110 000 </t>
  </si>
  <si>
    <t xml:space="preserve">951 0503 1040128110 200 </t>
  </si>
  <si>
    <t xml:space="preserve">951 0503 1040128110 240 </t>
  </si>
  <si>
    <t xml:space="preserve">951 0503 1040128110 244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</si>
  <si>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</si>
  <si>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</si>
  <si>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951 0503 1040128390 200 </t>
  </si>
  <si>
    <t xml:space="preserve">951 0503 1040128390 240 </t>
  </si>
  <si>
    <t xml:space="preserve">951 0503 1040128390 244 </t>
  </si>
  <si>
    <t xml:space="preserve">951 0503 1040128530 000 </t>
  </si>
  <si>
    <t xml:space="preserve">951 0503 1040128530 200 </t>
  </si>
  <si>
    <t xml:space="preserve">951 0503 1040128530 240 </t>
  </si>
  <si>
    <t xml:space="preserve">951 0503 1040128530 244 </t>
  </si>
  <si>
    <t>Расходы на устройство, приобретение и установку объектов благоустройства</t>
  </si>
  <si>
    <t xml:space="preserve">951 0503 1040128810 000 </t>
  </si>
  <si>
    <t xml:space="preserve">951 0503 1040128810 200 </t>
  </si>
  <si>
    <t xml:space="preserve">951 0503 1040128810 240 </t>
  </si>
  <si>
    <t xml:space="preserve">951 0503 1040128810 244 </t>
  </si>
  <si>
    <t>Расходы на осуществление строительного контроля и авторского надзора</t>
  </si>
  <si>
    <t xml:space="preserve">951 0503 1040128860 000 </t>
  </si>
  <si>
    <t xml:space="preserve">951 0503 1040128860 200 </t>
  </si>
  <si>
    <t xml:space="preserve">951 0503 1040128860 240 </t>
  </si>
  <si>
    <t xml:space="preserve">951 0503 1040128860 244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</si>
  <si>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</si>
  <si>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</si>
  <si>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 xml:space="preserve">951 0503 1040128880 200 </t>
  </si>
  <si>
    <t xml:space="preserve">951 0503 1040128880 240 </t>
  </si>
  <si>
    <t xml:space="preserve">951 0503 1040128880 244 </t>
  </si>
  <si>
    <t>Комплекс процессных мероприятий «Развитие и содержание сетей уличного освещения на территории Белокалитвинского городского поселения»</t>
  </si>
  <si>
    <t xml:space="preserve">951 0503 1040200000 000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</si>
  <si>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</si>
  <si>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</si>
  <si>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 xml:space="preserve">951 0503 1040228340 200 </t>
  </si>
  <si>
    <t xml:space="preserve">951 0503 1040228340 240 </t>
  </si>
  <si>
    <t xml:space="preserve">951 0503 1040228340 247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</si>
  <si>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</si>
  <si>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</si>
  <si>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951 0503 1040228350 200 </t>
  </si>
  <si>
    <t xml:space="preserve">951 0503 1040228350 240 </t>
  </si>
  <si>
    <t xml:space="preserve">951 0503 1040228350 244 </t>
  </si>
  <si>
    <t>Расходы на разработку проектно-сметной документации на строительство, реконструкцию, капитальный ремонт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</t>
  </si>
  <si>
    <t xml:space="preserve">951 0503 1040228800 000 </t>
  </si>
  <si>
    <t xml:space="preserve">951 0503 1040228800 400 </t>
  </si>
  <si>
    <t xml:space="preserve">951 0503 1040228800 410 </t>
  </si>
  <si>
    <t xml:space="preserve">951 0503 1040228800 414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</si>
  <si>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</si>
  <si>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</si>
  <si>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</si>
  <si>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</si>
  <si>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 xml:space="preserve">951 0605 0900000000 000 </t>
  </si>
  <si>
    <t>Подпрограмма "Совершенствование системы предоставления межбюджетных трансфертов из местного бюджета"</t>
  </si>
  <si>
    <t xml:space="preserve">951 0605 0940000000 000 </t>
  </si>
  <si>
    <t>Комплекс процессных мероприятий «Ликвидация объектов накопленного вреда на территории Белокалитвинского городского поселения»</t>
  </si>
  <si>
    <t xml:space="preserve">951 0605 0940200000 000 </t>
  </si>
  <si>
    <t>Расходы на ликвидацию несанкционированных свалок</t>
  </si>
  <si>
    <t xml:space="preserve">951 0605 0940228830 000 </t>
  </si>
  <si>
    <t xml:space="preserve">951 0605 0940228830 200 </t>
  </si>
  <si>
    <t xml:space="preserve">951 0605 0940228830 240 </t>
  </si>
  <si>
    <t xml:space="preserve">951 0605 0940228830 244 </t>
  </si>
  <si>
    <t>Расходы на обеспечение мероприятий по ликвидации несанкционированных свалок</t>
  </si>
  <si>
    <t xml:space="preserve">951 0605 0940286020 000 </t>
  </si>
  <si>
    <t xml:space="preserve">951 0605 0940286020 200 </t>
  </si>
  <si>
    <t xml:space="preserve">951 0605 0940286020 240 </t>
  </si>
  <si>
    <t xml:space="preserve">951 0605 0940286020 244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</si>
  <si>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</si>
  <si>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</si>
  <si>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</si>
  <si>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</si>
  <si>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</si>
  <si>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951 0705 0740000000 000 </t>
  </si>
  <si>
    <t xml:space="preserve">951 0705 0740100000 000 </t>
  </si>
  <si>
    <t xml:space="preserve">951 0705 0740128220 000 </t>
  </si>
  <si>
    <t xml:space="preserve">951 0705 0740128220 200 </t>
  </si>
  <si>
    <t xml:space="preserve">951 0705 0740128220 240 </t>
  </si>
  <si>
    <t xml:space="preserve">951 0705 0740128220 244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</si>
  <si>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</si>
  <si>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</si>
  <si>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</si>
  <si>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</si>
  <si>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«Развитие культуры, физической культуры и спорта»</t>
  </si>
  <si>
    <t xml:space="preserve">951 0801 0400000000 000 </t>
  </si>
  <si>
    <t>Подпрограмма "Защита населения от чрезвычайных ситуаций"</t>
  </si>
  <si>
    <t xml:space="preserve">951 0801 0420000000 000 </t>
  </si>
  <si>
    <t>Муниципальный проект "Развитие культуры"</t>
  </si>
  <si>
    <t xml:space="preserve">951 0801 0420100000 000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</si>
  <si>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</si>
  <si>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</si>
  <si>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04201S4648 600 </t>
  </si>
  <si>
    <t xml:space="preserve">951 0801 04201S4648 610 </t>
  </si>
  <si>
    <t xml:space="preserve">951 0801 04201S4648 612 </t>
  </si>
  <si>
    <t xml:space="preserve">951 0801 0440000000 000 </t>
  </si>
  <si>
    <t>Комплекс процессных мероприятий "Создание условий для развития культуры"</t>
  </si>
  <si>
    <t xml:space="preserve">951 0801 0440100000 000 </t>
  </si>
  <si>
    <t xml:space="preserve">951 0801 0440100590 000 </t>
  </si>
  <si>
    <t xml:space="preserve">951 0801 0440100590 600 </t>
  </si>
  <si>
    <t xml:space="preserve">951 0801 0440100590 610 </t>
  </si>
  <si>
    <t xml:space="preserve">951 0801 0440100590 611 </t>
  </si>
  <si>
    <t xml:space="preserve">951 0801 0440100590 612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</si>
  <si>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</si>
  <si>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</si>
  <si>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 xml:space="preserve">951 0801 0440187020 500 </t>
  </si>
  <si>
    <t xml:space="preserve">951 0801 0440187020 540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</si>
  <si>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</si>
  <si>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</si>
  <si>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 xml:space="preserve">951 0801 04401L4670 600 </t>
  </si>
  <si>
    <t xml:space="preserve">951 0801 04401L4670 610 </t>
  </si>
  <si>
    <t xml:space="preserve">951 0801 04401L4670 612 </t>
  </si>
  <si>
    <t>Комплекс процессных мероприятий "Сохранение памятников и мемориалов"</t>
  </si>
  <si>
    <t xml:space="preserve">951 0801 0440200000 000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</si>
  <si>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</si>
  <si>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</si>
  <si>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951 0801 0440228997 200 </t>
  </si>
  <si>
    <t xml:space="preserve">951 0801 0440228997 240 </t>
  </si>
  <si>
    <t xml:space="preserve">951 0801 0440228997 243 </t>
  </si>
  <si>
    <t xml:space="preserve">951 0801 0440228997 244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</si>
  <si>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</si>
  <si>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</si>
  <si>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</si>
  <si>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951 0801 9910097010 600 </t>
  </si>
  <si>
    <t xml:space="preserve">951 0801 9910097010 610 </t>
  </si>
  <si>
    <t xml:space="preserve">951 0801 9910097010 612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</si>
  <si>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</si>
  <si>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</si>
  <si>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</si>
  <si>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</si>
  <si>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</si>
  <si>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</si>
  <si>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</si>
  <si>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 xml:space="preserve">951 0804 0440000000 000 </t>
  </si>
  <si>
    <t xml:space="preserve">951 0804 0440100000 000 </t>
  </si>
  <si>
    <t>Реализация направления расходов</t>
  </si>
  <si>
    <t xml:space="preserve">951 0804 0440199990 000 </t>
  </si>
  <si>
    <t xml:space="preserve">951 0804 0440199990 200 </t>
  </si>
  <si>
    <t xml:space="preserve">951 0804 0440199990 240 </t>
  </si>
  <si>
    <t xml:space="preserve">951 0804 0440199990 244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</si>
  <si>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</si>
  <si>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</si>
  <si>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</si>
  <si>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</si>
  <si>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951 1001 0700000000 000 </t>
  </si>
  <si>
    <t xml:space="preserve">951 1001 0740000000 000 </t>
  </si>
  <si>
    <t>Комплекс процессных мероприятий «Социальная поддержка отдельных категорий граждан»</t>
  </si>
  <si>
    <t xml:space="preserve">951 1001 0740500000 000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</si>
  <si>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</si>
  <si>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</si>
  <si>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 xml:space="preserve">951 1001 0740518010 300 </t>
  </si>
  <si>
    <t>Публичные нормативные социальные выплаты гражданам</t>
  </si>
  <si>
    <t xml:space="preserve">951 1001 0740518010 310 </t>
  </si>
  <si>
    <t>Иные пенсии, социальные доплаты к пенсиям</t>
  </si>
  <si>
    <t xml:space="preserve">951 1001 0740518010 312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</si>
  <si>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</si>
  <si>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</si>
  <si>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</si>
  <si>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</si>
  <si>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</si>
  <si>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</si>
  <si>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</si>
  <si>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</si>
  <si>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</si>
  <si>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</si>
  <si>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</si>
  <si>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</si>
  <si>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</si>
  <si>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</si>
  <si>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</si>
  <si>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 xml:space="preserve">951 1102 0440000000 000 </t>
  </si>
  <si>
    <t>Комплекса процессных мероприятий "Развитие физической культуры и массового спорта"</t>
  </si>
  <si>
    <t xml:space="preserve">951 1102 0440300000 000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</si>
  <si>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</si>
  <si>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</si>
  <si>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 xml:space="preserve">951 1102 0440387030 500 </t>
  </si>
  <si>
    <t xml:space="preserve">951 1102 0440387030 540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</si>
  <si>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</si>
  <si>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</si>
  <si>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</si>
  <si>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</si>
  <si>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</si>
  <si>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</si>
  <si>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</si>
  <si>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</si>
  <si>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</si>
  <si>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</si>
  <si>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</si>
  <si>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</si>
  <si>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</si>
  <si>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</si>
  <si>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</si>
  <si>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</si>
  <si>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</si>
  <si>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</si>
  <si>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</si>
  <si>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</si>
  <si>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</si>
  <si>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</si>
  <si>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</si>
  <si>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</si>
  <si>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C:\КСЕНИЯ\Мазкун\АЦК\117M01.txt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</si>
  <si>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</si>
  <si>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</si>
  <si>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</si>
  <si>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</si>
  <si>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</si>
  <si>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</si>
  <si>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</si>
  <si>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</si>
  <si>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</si>
  <si>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</si>
  <si>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</si>
  <si>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</si>
  <si>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</si>
  <si>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</si>
  <si>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</si>
  <si>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</si>
  <si>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</si>
  <si>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</si>
  <si>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</si>
  <si>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</si>
  <si>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</si>
  <si>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</si>
  <si>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</si>
  <si>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</si>
  <si>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</si>
  <si>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</si>
  <si>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</si>
  <si>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</si>
  <si>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</si>
  <si>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</si>
  <si>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</si>
  <si>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</si>
  <si>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</si>
  <si>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</si>
  <si>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</si>
  <si>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</si>
  <si>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</si>
  <si>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</si>
  <si>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</si>
  <si>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</si>
  <si>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</si>
  <si>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</si>
  <si>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</si>
  <si>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</si>
  <si>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</si>
  <si>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</si>
  <si>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</si>
  <si>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</si>
  <si>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</si>
  <si>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</si>
  <si>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</si>
  <si>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</si>
  <si>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</si>
  <si>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"</t>
  </si>
  <si>
    <t>05</t>
  </si>
  <si>
    <t>25</t>
  </si>
  <si>
    <t xml:space="preserve"> г.</t>
  </si>
  <si>
    <t>мая</t>
  </si>
  <si>
    <t xml:space="preserve"> </t>
  </si>
  <si>
    <t>по состоянию на 01.05.2025</t>
  </si>
  <si>
    <t>Периодичность: годовая</t>
  </si>
  <si>
    <t>182 10100000000000000</t>
  </si>
  <si>
    <t>182 10102000010000110</t>
  </si>
  <si>
    <t>182 10102010010000110</t>
  </si>
  <si>
    <t>182 10102010011000110</t>
  </si>
  <si>
    <t>182 10102010013000110</t>
  </si>
  <si>
    <t>182 10102020010000110</t>
  </si>
  <si>
    <t>182 10102020011000110</t>
  </si>
  <si>
    <t>182 10102020013000110</t>
  </si>
  <si>
    <t>182 10102022010000110</t>
  </si>
  <si>
    <t>182 10102022011000110</t>
  </si>
  <si>
    <t>182 10102030010000110</t>
  </si>
  <si>
    <t>182 10102030011000110</t>
  </si>
  <si>
    <t>182 10102030013000110</t>
  </si>
  <si>
    <t>182 10102080010000110</t>
  </si>
  <si>
    <t>182 10102080011000110</t>
  </si>
  <si>
    <t>182 10102130010000110</t>
  </si>
  <si>
    <t>182 10102130011000110</t>
  </si>
  <si>
    <t>182 10102140010000110</t>
  </si>
  <si>
    <t>182 10102140011000110</t>
  </si>
  <si>
    <t>182 10102150010000110</t>
  </si>
  <si>
    <t>182 10102150011000110</t>
  </si>
  <si>
    <t>182 10300000000000000</t>
  </si>
  <si>
    <t>182 10302000010000110</t>
  </si>
  <si>
    <t>182 10302230010000110</t>
  </si>
  <si>
    <t>182 10302231010000110</t>
  </si>
  <si>
    <t>182 10302240010000110</t>
  </si>
  <si>
    <t>182 10302241010000110</t>
  </si>
  <si>
    <t>182 10302250010000110</t>
  </si>
  <si>
    <t>182 10302251010000110</t>
  </si>
  <si>
    <t>182 10302260010000110</t>
  </si>
  <si>
    <t>182 10302261010000110</t>
  </si>
  <si>
    <t>182 10303000010000110</t>
  </si>
  <si>
    <t>182 10303000011000110</t>
  </si>
  <si>
    <t>182 10500000000000000</t>
  </si>
  <si>
    <t>182 10503000010000110</t>
  </si>
  <si>
    <t>182 10503010010000110</t>
  </si>
  <si>
    <t>182 10503010011000110</t>
  </si>
  <si>
    <t>182 10600000000000000</t>
  </si>
  <si>
    <t>182 10601000000000110</t>
  </si>
  <si>
    <t>182 10601030130000110</t>
  </si>
  <si>
    <t>182 10601030131000110</t>
  </si>
  <si>
    <t>182 10604000020000110</t>
  </si>
  <si>
    <t>182 10604011020000110</t>
  </si>
  <si>
    <t>182 10604011021000110</t>
  </si>
  <si>
    <t>182 10604012020000110</t>
  </si>
  <si>
    <t>182 10604012021000110</t>
  </si>
  <si>
    <t>182 10606000000000110</t>
  </si>
  <si>
    <t>182 10606030000000110</t>
  </si>
  <si>
    <t>182 10606033130000110</t>
  </si>
  <si>
    <t>182 10606040000000110</t>
  </si>
  <si>
    <t>182 10606043130000110</t>
  </si>
  <si>
    <t>815 11105013130000120</t>
  </si>
  <si>
    <t>914 11105013130000120</t>
  </si>
  <si>
    <t>951 11105020000000120</t>
  </si>
  <si>
    <t>951 11105025130000120</t>
  </si>
  <si>
    <t>951 11105070000000120</t>
  </si>
  <si>
    <t>951 11105075130000120</t>
  </si>
  <si>
    <t>951 11109000000000120</t>
  </si>
  <si>
    <t>951 11109040000000120</t>
  </si>
  <si>
    <t>951 11109045130000120</t>
  </si>
  <si>
    <t>951 11109080000000120</t>
  </si>
  <si>
    <t>951 11109080130000120</t>
  </si>
  <si>
    <t>951 11300000000000000</t>
  </si>
  <si>
    <t>951 11302000000000130</t>
  </si>
  <si>
    <t>951 11302990000000130</t>
  </si>
  <si>
    <t>951 11302995130000130</t>
  </si>
  <si>
    <t>914 11400000000000000</t>
  </si>
  <si>
    <t>914 11406000000000430</t>
  </si>
  <si>
    <t>914 11406010000000430</t>
  </si>
  <si>
    <t>914 11406013130000430</t>
  </si>
  <si>
    <t>914 11406300000000430</t>
  </si>
  <si>
    <t>914 11406310000000430</t>
  </si>
  <si>
    <t>914 11406313130000430</t>
  </si>
  <si>
    <t>951 11600000000000000</t>
  </si>
  <si>
    <t>951 11607000000000140</t>
  </si>
  <si>
    <t>951 11607090000000140</t>
  </si>
  <si>
    <t>951 11607090130000140</t>
  </si>
  <si>
    <t>951 11700000000000000</t>
  </si>
  <si>
    <t>951 11701000000000180</t>
  </si>
  <si>
    <t>951 11701050130000180</t>
  </si>
  <si>
    <t>951 11705000000000180</t>
  </si>
  <si>
    <t>951 11705050130000180</t>
  </si>
  <si>
    <t>951 20000000000000000</t>
  </si>
  <si>
    <t>951 20200000000000000</t>
  </si>
  <si>
    <t>951 20210000000000150</t>
  </si>
  <si>
    <t>951 20215002000000150</t>
  </si>
  <si>
    <t>951 20215002130000150</t>
  </si>
  <si>
    <t>951 20216001000000150</t>
  </si>
  <si>
    <t>951 20216001130000150</t>
  </si>
  <si>
    <t>951 20220000000000150</t>
  </si>
  <si>
    <t>951 20225467000000150</t>
  </si>
  <si>
    <t>951 20225467130000150</t>
  </si>
  <si>
    <t>951 20225555000000150</t>
  </si>
  <si>
    <t>951 20225555130000150</t>
  </si>
  <si>
    <t>951 20230000000000150</t>
  </si>
  <si>
    <t>951 20230024000000150</t>
  </si>
  <si>
    <t>951 20230024130000150</t>
  </si>
  <si>
    <t>951 20240000000000150</t>
  </si>
  <si>
    <t>951 20249999000000150</t>
  </si>
  <si>
    <t>951 20249999130000150</t>
  </si>
  <si>
    <t>951 21900000000000000</t>
  </si>
  <si>
    <t>951 21900000130000150</t>
  </si>
  <si>
    <t>951 21960010130000150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</si>
</sst>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5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3" fillId="2" borderId="1"/>
    <xf numFmtId="0" fontId="72" fillId="2" borderId="1"/>
    <xf numFmtId="0" fontId="62" fillId="2" borderId="1"/>
  </cellStyleXfs>
  <cellXfs count="216">
    <xf numFmtId="0" fontId="0" fillId="0" borderId="0" xfId="0"/>
    <xf numFmtId="49" fontId="2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/>
    </xf>
    <xf numFmtId="0" fontId="15" fillId="2" borderId="19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/>
    </xf>
    <xf numFmtId="0" fontId="19" fillId="2" borderId="1" xfId="0" applyNumberFormat="1" applyFont="1" applyFill="1" applyBorder="1" applyAlignment="1"/>
    <xf numFmtId="49" fontId="20" fillId="2" borderId="1" xfId="0" applyNumberFormat="1" applyFont="1" applyFill="1" applyBorder="1" applyAlignment="1"/>
    <xf numFmtId="0" fontId="27" fillId="2" borderId="42" xfId="0" applyNumberFormat="1" applyFont="1" applyFill="1" applyBorder="1" applyAlignment="1">
      <alignment vertical="center" wrapText="1"/>
    </xf>
    <xf numFmtId="49" fontId="28" fillId="2" borderId="42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vertical="center"/>
    </xf>
    <xf numFmtId="0" fontId="31" fillId="2" borderId="38" xfId="0" applyNumberFormat="1" applyFont="1" applyFill="1" applyBorder="1" applyAlignment="1">
      <alignment vertical="center" wrapText="1"/>
    </xf>
    <xf numFmtId="49" fontId="32" fillId="2" borderId="38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vertical="center"/>
    </xf>
    <xf numFmtId="49" fontId="34" fillId="2" borderId="19" xfId="0" applyNumberFormat="1" applyFont="1" applyFill="1" applyBorder="1" applyAlignment="1">
      <alignment horizontal="center" vertical="center"/>
    </xf>
    <xf numFmtId="49" fontId="35" fillId="2" borderId="37" xfId="0" applyNumberFormat="1" applyFont="1" applyFill="1" applyBorder="1" applyAlignment="1">
      <alignment horizontal="left" wrapText="1"/>
    </xf>
    <xf numFmtId="49" fontId="36" fillId="2" borderId="43" xfId="0" applyNumberFormat="1" applyFont="1" applyFill="1" applyBorder="1" applyAlignment="1">
      <alignment horizontal="center" wrapText="1"/>
    </xf>
    <xf numFmtId="49" fontId="37" fillId="2" borderId="38" xfId="0" applyNumberFormat="1" applyFont="1" applyFill="1" applyBorder="1" applyAlignment="1">
      <alignment horizontal="center"/>
    </xf>
    <xf numFmtId="4" fontId="38" fillId="2" borderId="16" xfId="0" applyNumberFormat="1" applyFont="1" applyFill="1" applyBorder="1" applyAlignment="1">
      <alignment horizontal="right"/>
    </xf>
    <xf numFmtId="4" fontId="39" fillId="2" borderId="38" xfId="0" applyNumberFormat="1" applyFont="1" applyFill="1" applyBorder="1" applyAlignment="1">
      <alignment horizontal="right"/>
    </xf>
    <xf numFmtId="4" fontId="40" fillId="2" borderId="17" xfId="0" applyNumberFormat="1" applyFont="1" applyFill="1" applyBorder="1" applyAlignment="1">
      <alignment horizontal="right"/>
    </xf>
    <xf numFmtId="0" fontId="41" fillId="2" borderId="29" xfId="0" applyNumberFormat="1" applyFont="1" applyFill="1" applyBorder="1" applyAlignment="1"/>
    <xf numFmtId="0" fontId="42" fillId="2" borderId="30" xfId="0" applyNumberFormat="1" applyFont="1" applyFill="1" applyBorder="1" applyAlignment="1"/>
    <xf numFmtId="0" fontId="43" fillId="2" borderId="31" xfId="0" applyNumberFormat="1" applyFont="1" applyFill="1" applyBorder="1" applyAlignment="1">
      <alignment horizontal="center"/>
    </xf>
    <xf numFmtId="0" fontId="44" fillId="2" borderId="32" xfId="0" applyNumberFormat="1" applyFont="1" applyFill="1" applyBorder="1" applyAlignment="1">
      <alignment horizontal="right"/>
    </xf>
    <xf numFmtId="0" fontId="45" fillId="2" borderId="32" xfId="0" applyNumberFormat="1" applyFont="1" applyFill="1" applyBorder="1" applyAlignment="1"/>
    <xf numFmtId="0" fontId="46" fillId="2" borderId="33" xfId="0" applyNumberFormat="1" applyFont="1" applyFill="1" applyBorder="1" applyAlignment="1"/>
    <xf numFmtId="49" fontId="47" fillId="2" borderId="24" xfId="0" applyNumberFormat="1" applyFont="1" applyFill="1" applyBorder="1" applyAlignment="1">
      <alignment horizontal="left" wrapText="1"/>
    </xf>
    <xf numFmtId="49" fontId="48" fillId="2" borderId="28" xfId="0" applyNumberFormat="1" applyFont="1" applyFill="1" applyBorder="1" applyAlignment="1">
      <alignment horizontal="center" wrapText="1"/>
    </xf>
    <xf numFmtId="49" fontId="49" fillId="2" borderId="26" xfId="0" applyNumberFormat="1" applyFont="1" applyFill="1" applyBorder="1" applyAlignment="1">
      <alignment horizontal="center"/>
    </xf>
    <xf numFmtId="4" fontId="50" fillId="2" borderId="27" xfId="0" applyNumberFormat="1" applyFont="1" applyFill="1" applyBorder="1" applyAlignment="1">
      <alignment horizontal="right"/>
    </xf>
    <xf numFmtId="4" fontId="51" fillId="2" borderId="26" xfId="0" applyNumberFormat="1" applyFont="1" applyFill="1" applyBorder="1" applyAlignment="1">
      <alignment horizontal="right"/>
    </xf>
    <xf numFmtId="4" fontId="52" fillId="2" borderId="34" xfId="0" applyNumberFormat="1" applyFont="1" applyFill="1" applyBorder="1" applyAlignment="1">
      <alignment horizontal="right"/>
    </xf>
    <xf numFmtId="165" fontId="1" fillId="2" borderId="24" xfId="0" applyNumberFormat="1" applyFont="1" applyFill="1" applyBorder="1" applyAlignment="1">
      <alignment horizontal="left" wrapText="1"/>
    </xf>
    <xf numFmtId="0" fontId="53" fillId="2" borderId="7" xfId="0" applyNumberFormat="1" applyFont="1" applyFill="1" applyBorder="1" applyAlignment="1"/>
    <xf numFmtId="0" fontId="54" fillId="2" borderId="44" xfId="0" applyNumberFormat="1" applyFont="1" applyFill="1" applyBorder="1" applyAlignment="1"/>
    <xf numFmtId="0" fontId="55" fillId="2" borderId="44" xfId="0" applyNumberFormat="1" applyFont="1" applyFill="1" applyBorder="1" applyAlignment="1">
      <alignment horizontal="center"/>
    </xf>
    <xf numFmtId="0" fontId="56" fillId="2" borderId="44" xfId="0" applyNumberFormat="1" applyFont="1" applyFill="1" applyBorder="1" applyAlignment="1">
      <alignment horizontal="right"/>
    </xf>
    <xf numFmtId="49" fontId="57" fillId="2" borderId="34" xfId="0" applyNumberFormat="1" applyFont="1" applyFill="1" applyBorder="1" applyAlignment="1">
      <alignment horizontal="left" wrapText="1"/>
    </xf>
    <xf numFmtId="49" fontId="58" fillId="2" borderId="45" xfId="0" applyNumberFormat="1" applyFont="1" applyFill="1" applyBorder="1" applyAlignment="1">
      <alignment horizontal="center" wrapText="1"/>
    </xf>
    <xf numFmtId="49" fontId="59" fillId="2" borderId="46" xfId="0" applyNumberFormat="1" applyFont="1" applyFill="1" applyBorder="1" applyAlignment="1">
      <alignment horizontal="center"/>
    </xf>
    <xf numFmtId="4" fontId="60" fillId="2" borderId="47" xfId="0" applyNumberFormat="1" applyFont="1" applyFill="1" applyBorder="1" applyAlignment="1">
      <alignment horizontal="right"/>
    </xf>
    <xf numFmtId="4" fontId="61" fillId="2" borderId="48" xfId="0" applyNumberFormat="1" applyFont="1" applyFill="1" applyBorder="1" applyAlignment="1">
      <alignment horizontal="right"/>
    </xf>
    <xf numFmtId="49" fontId="1" fillId="2" borderId="26" xfId="0" applyNumberFormat="1" applyFont="1" applyFill="1" applyBorder="1" applyAlignment="1">
      <alignment horizontal="center"/>
    </xf>
    <xf numFmtId="0" fontId="64" fillId="2" borderId="1" xfId="1" applyFont="1"/>
    <xf numFmtId="0" fontId="67" fillId="2" borderId="1" xfId="1" applyFont="1"/>
    <xf numFmtId="0" fontId="64" fillId="2" borderId="1" xfId="1" applyFont="1" applyAlignment="1">
      <alignment vertical="top"/>
    </xf>
    <xf numFmtId="4" fontId="65" fillId="2" borderId="1" xfId="1" applyNumberFormat="1" applyFont="1"/>
    <xf numFmtId="0" fontId="64" fillId="2" borderId="42" xfId="1" applyFont="1" applyBorder="1"/>
    <xf numFmtId="0" fontId="65" fillId="2" borderId="1" xfId="1" applyFont="1" applyAlignment="1">
      <alignment horizontal="left" wrapText="1"/>
    </xf>
    <xf numFmtId="49" fontId="65" fillId="2" borderId="1" xfId="1" applyNumberFormat="1" applyFont="1" applyAlignment="1">
      <alignment horizontal="center"/>
    </xf>
    <xf numFmtId="4" fontId="65" fillId="2" borderId="1" xfId="1" applyNumberFormat="1" applyFont="1" applyAlignment="1">
      <alignment horizontal="center"/>
    </xf>
    <xf numFmtId="0" fontId="70" fillId="2" borderId="1" xfId="1" applyFont="1" applyAlignment="1">
      <alignment horizontal="left"/>
    </xf>
    <xf numFmtId="0" fontId="70" fillId="2" borderId="1" xfId="1" applyFont="1"/>
    <xf numFmtId="0" fontId="71" fillId="2" borderId="1" xfId="1" applyFont="1"/>
    <xf numFmtId="0" fontId="65" fillId="2" borderId="1" xfId="1" applyFont="1"/>
    <xf numFmtId="0" fontId="70" fillId="2" borderId="39" xfId="1" applyFont="1" applyBorder="1" applyAlignment="1">
      <alignment horizontal="center" vertical="top"/>
    </xf>
    <xf numFmtId="0" fontId="65" fillId="2" borderId="1" xfId="1" applyFont="1" applyAlignment="1">
      <alignment horizontal="right"/>
    </xf>
    <xf numFmtId="49" fontId="65" fillId="2" borderId="6" xfId="1" applyNumberFormat="1" applyFont="1" applyBorder="1" applyAlignment="1">
      <alignment horizontal="center"/>
    </xf>
    <xf numFmtId="0" fontId="65" fillId="2" borderId="1" xfId="1" applyFont="1"/>
    <xf numFmtId="0" fontId="65" fillId="2" borderId="6" xfId="1" applyFont="1" applyBorder="1" applyAlignment="1">
      <alignment horizontal="center"/>
    </xf>
    <xf numFmtId="49" fontId="65" fillId="2" borderId="6" xfId="1" applyNumberFormat="1" applyFont="1" applyBorder="1" applyAlignment="1">
      <alignment horizontal="left"/>
    </xf>
    <xf numFmtId="0" fontId="70" fillId="2" borderId="1" xfId="1" applyFont="1" applyAlignment="1">
      <alignment horizontal="center"/>
    </xf>
    <xf numFmtId="0" fontId="65" fillId="2" borderId="1" xfId="1" applyFont="1" applyAlignment="1">
      <alignment vertical="center" wrapText="1"/>
    </xf>
    <xf numFmtId="0" fontId="65" fillId="2" borderId="1" xfId="1" applyFont="1" applyAlignment="1">
      <alignment horizontal="center"/>
    </xf>
    <xf numFmtId="0" fontId="64" fillId="2" borderId="1" xfId="1" applyFont="1" applyAlignment="1">
      <alignment horizontal="center"/>
    </xf>
    <xf numFmtId="0" fontId="65" fillId="2" borderId="58" xfId="1" applyFont="1" applyBorder="1" applyAlignment="1">
      <alignment horizontal="left" wrapText="1"/>
    </xf>
    <xf numFmtId="0" fontId="65" fillId="2" borderId="59" xfId="1" applyFont="1" applyBorder="1" applyAlignment="1">
      <alignment horizontal="left" wrapText="1"/>
    </xf>
    <xf numFmtId="0" fontId="65" fillId="2" borderId="60" xfId="1" applyFont="1" applyBorder="1" applyAlignment="1">
      <alignment horizontal="left" wrapText="1"/>
    </xf>
    <xf numFmtId="49" fontId="65" fillId="2" borderId="26" xfId="1" applyNumberFormat="1" applyFont="1" applyBorder="1" applyAlignment="1">
      <alignment horizontal="center"/>
    </xf>
    <xf numFmtId="49" fontId="65" fillId="2" borderId="7" xfId="1" applyNumberFormat="1" applyFont="1" applyBorder="1" applyAlignment="1">
      <alignment horizontal="center"/>
    </xf>
    <xf numFmtId="49" fontId="65" fillId="2" borderId="28" xfId="1" applyNumberFormat="1" applyFont="1" applyBorder="1" applyAlignment="1">
      <alignment horizontal="center"/>
    </xf>
    <xf numFmtId="4" fontId="65" fillId="3" borderId="26" xfId="1" applyNumberFormat="1" applyFont="1" applyFill="1" applyBorder="1" applyAlignment="1">
      <alignment horizontal="center"/>
    </xf>
    <xf numFmtId="4" fontId="65" fillId="3" borderId="7" xfId="1" applyNumberFormat="1" applyFont="1" applyFill="1" applyBorder="1" applyAlignment="1">
      <alignment horizontal="center"/>
    </xf>
    <xf numFmtId="4" fontId="65" fillId="3" borderId="28" xfId="1" applyNumberFormat="1" applyFont="1" applyFill="1" applyBorder="1" applyAlignment="1">
      <alignment horizontal="center"/>
    </xf>
    <xf numFmtId="4" fontId="65" fillId="2" borderId="26" xfId="1" applyNumberFormat="1" applyFont="1" applyBorder="1" applyAlignment="1">
      <alignment horizontal="center"/>
    </xf>
    <xf numFmtId="4" fontId="65" fillId="2" borderId="7" xfId="1" applyNumberFormat="1" applyFont="1" applyBorder="1" applyAlignment="1">
      <alignment horizontal="center"/>
    </xf>
    <xf numFmtId="4" fontId="65" fillId="2" borderId="28" xfId="1" applyNumberFormat="1" applyFont="1" applyBorder="1" applyAlignment="1">
      <alignment horizontal="center"/>
    </xf>
    <xf numFmtId="0" fontId="65" fillId="2" borderId="49" xfId="1" applyFont="1" applyBorder="1" applyAlignment="1">
      <alignment horizontal="left" wrapText="1"/>
    </xf>
    <xf numFmtId="0" fontId="65" fillId="2" borderId="23" xfId="1" applyFont="1" applyBorder="1" applyAlignment="1">
      <alignment horizontal="left" wrapText="1"/>
    </xf>
    <xf numFmtId="0" fontId="65" fillId="2" borderId="57" xfId="1" applyFont="1" applyBorder="1" applyAlignment="1">
      <alignment horizontal="left" wrapText="1"/>
    </xf>
    <xf numFmtId="49" fontId="65" fillId="2" borderId="26" xfId="1" applyNumberFormat="1" applyFont="1" applyBorder="1" applyAlignment="1">
      <alignment horizontal="center" wrapText="1"/>
    </xf>
    <xf numFmtId="49" fontId="65" fillId="2" borderId="7" xfId="1" applyNumberFormat="1" applyFont="1" applyBorder="1" applyAlignment="1">
      <alignment horizontal="center" wrapText="1"/>
    </xf>
    <xf numFmtId="49" fontId="65" fillId="2" borderId="28" xfId="1" applyNumberFormat="1" applyFont="1" applyBorder="1" applyAlignment="1">
      <alignment horizontal="center" wrapText="1"/>
    </xf>
    <xf numFmtId="0" fontId="65" fillId="2" borderId="49" xfId="1" applyFont="1" applyBorder="1" applyAlignment="1">
      <alignment wrapText="1"/>
    </xf>
    <xf numFmtId="0" fontId="65" fillId="2" borderId="23" xfId="1" applyFont="1" applyBorder="1" applyAlignment="1">
      <alignment wrapText="1"/>
    </xf>
    <xf numFmtId="0" fontId="65" fillId="2" borderId="57" xfId="1" applyFont="1" applyBorder="1" applyAlignment="1">
      <alignment wrapText="1"/>
    </xf>
    <xf numFmtId="0" fontId="65" fillId="2" borderId="49" xfId="1" applyFont="1" applyBorder="1" applyAlignment="1">
      <alignment horizontal="left"/>
    </xf>
    <xf numFmtId="0" fontId="65" fillId="2" borderId="23" xfId="1" applyFont="1" applyBorder="1" applyAlignment="1">
      <alignment horizontal="left"/>
    </xf>
    <xf numFmtId="0" fontId="65" fillId="2" borderId="57" xfId="1" applyFont="1" applyBorder="1" applyAlignment="1">
      <alignment horizontal="left"/>
    </xf>
    <xf numFmtId="0" fontId="65" fillId="2" borderId="50" xfId="1" applyFont="1" applyBorder="1" applyAlignment="1">
      <alignment horizontal="left" vertical="center" wrapText="1" indent="2"/>
    </xf>
    <xf numFmtId="0" fontId="65" fillId="2" borderId="22" xfId="1" applyFont="1" applyBorder="1" applyAlignment="1">
      <alignment horizontal="left" vertical="center" wrapText="1" indent="2"/>
    </xf>
    <xf numFmtId="0" fontId="65" fillId="2" borderId="54" xfId="1" applyFont="1" applyBorder="1" applyAlignment="1">
      <alignment horizontal="left" vertical="center" wrapText="1" indent="2"/>
    </xf>
    <xf numFmtId="49" fontId="65" fillId="2" borderId="31" xfId="1" applyNumberFormat="1" applyFont="1" applyBorder="1" applyAlignment="1">
      <alignment horizontal="center"/>
    </xf>
    <xf numFmtId="49" fontId="65" fillId="2" borderId="39" xfId="1" applyNumberFormat="1" applyFont="1" applyBorder="1" applyAlignment="1">
      <alignment horizontal="center"/>
    </xf>
    <xf numFmtId="49" fontId="65" fillId="2" borderId="55" xfId="1" applyNumberFormat="1" applyFont="1" applyBorder="1" applyAlignment="1">
      <alignment horizontal="center"/>
    </xf>
    <xf numFmtId="4" fontId="69" fillId="2" borderId="31" xfId="1" applyNumberFormat="1" applyFont="1" applyBorder="1" applyAlignment="1">
      <alignment horizontal="center"/>
    </xf>
    <xf numFmtId="4" fontId="69" fillId="2" borderId="39" xfId="1" applyNumberFormat="1" applyFont="1" applyBorder="1" applyAlignment="1">
      <alignment horizontal="center"/>
    </xf>
    <xf numFmtId="4" fontId="69" fillId="2" borderId="55" xfId="1" applyNumberFormat="1" applyFont="1" applyBorder="1" applyAlignment="1">
      <alignment horizontal="center"/>
    </xf>
    <xf numFmtId="4" fontId="65" fillId="2" borderId="31" xfId="1" applyNumberFormat="1" applyFont="1" applyBorder="1" applyAlignment="1">
      <alignment horizontal="center"/>
    </xf>
    <xf numFmtId="4" fontId="65" fillId="2" borderId="39" xfId="1" applyNumberFormat="1" applyFont="1" applyBorder="1" applyAlignment="1">
      <alignment horizontal="center"/>
    </xf>
    <xf numFmtId="4" fontId="65" fillId="2" borderId="55" xfId="1" applyNumberFormat="1" applyFont="1" applyBorder="1" applyAlignment="1">
      <alignment horizontal="center"/>
    </xf>
    <xf numFmtId="0" fontId="65" fillId="2" borderId="49" xfId="1" applyFont="1" applyBorder="1" applyAlignment="1">
      <alignment vertical="center" wrapText="1"/>
    </xf>
    <xf numFmtId="0" fontId="65" fillId="2" borderId="23" xfId="1" applyFont="1" applyBorder="1" applyAlignment="1">
      <alignment vertical="center" wrapText="1"/>
    </xf>
    <xf numFmtId="0" fontId="65" fillId="2" borderId="57" xfId="1" applyFont="1" applyBorder="1" applyAlignment="1">
      <alignment vertical="center" wrapText="1"/>
    </xf>
    <xf numFmtId="49" fontId="65" fillId="2" borderId="26" xfId="1" applyNumberFormat="1" applyFont="1" applyBorder="1" applyAlignment="1">
      <alignment horizontal="left"/>
    </xf>
    <xf numFmtId="49" fontId="65" fillId="2" borderId="7" xfId="1" applyNumberFormat="1" applyFont="1" applyBorder="1" applyAlignment="1">
      <alignment horizontal="left"/>
    </xf>
    <xf numFmtId="49" fontId="65" fillId="2" borderId="28" xfId="1" applyNumberFormat="1" applyFont="1" applyBorder="1" applyAlignment="1">
      <alignment horizontal="left"/>
    </xf>
    <xf numFmtId="0" fontId="65" fillId="2" borderId="49" xfId="1" applyFont="1" applyBorder="1" applyAlignment="1">
      <alignment horizontal="left" vertical="center" wrapText="1" indent="2"/>
    </xf>
    <xf numFmtId="0" fontId="65" fillId="2" borderId="23" xfId="1" applyFont="1" applyBorder="1" applyAlignment="1">
      <alignment horizontal="left" vertical="center" wrapText="1" indent="2"/>
    </xf>
    <xf numFmtId="0" fontId="65" fillId="2" borderId="57" xfId="1" applyFont="1" applyBorder="1" applyAlignment="1">
      <alignment horizontal="left" vertical="center" wrapText="1" indent="2"/>
    </xf>
    <xf numFmtId="49" fontId="65" fillId="2" borderId="38" xfId="1" applyNumberFormat="1" applyFont="1" applyBorder="1" applyAlignment="1">
      <alignment horizontal="center"/>
    </xf>
    <xf numFmtId="49" fontId="65" fillId="2" borderId="43" xfId="1" applyNumberFormat="1" applyFont="1" applyBorder="1" applyAlignment="1">
      <alignment horizontal="center"/>
    </xf>
    <xf numFmtId="4" fontId="65" fillId="2" borderId="38" xfId="1" applyNumberFormat="1" applyFont="1" applyBorder="1" applyAlignment="1">
      <alignment horizontal="center"/>
    </xf>
    <xf numFmtId="4" fontId="65" fillId="2" borderId="6" xfId="1" applyNumberFormat="1" applyFont="1" applyBorder="1" applyAlignment="1">
      <alignment horizontal="center"/>
    </xf>
    <xf numFmtId="4" fontId="65" fillId="2" borderId="43" xfId="1" applyNumberFormat="1" applyFont="1" applyBorder="1" applyAlignment="1">
      <alignment horizontal="center"/>
    </xf>
    <xf numFmtId="0" fontId="65" fillId="2" borderId="49" xfId="1" applyFont="1" applyBorder="1"/>
    <xf numFmtId="0" fontId="65" fillId="2" borderId="23" xfId="1" applyFont="1" applyBorder="1"/>
    <xf numFmtId="0" fontId="65" fillId="2" borderId="57" xfId="1" applyFont="1" applyBorder="1"/>
    <xf numFmtId="4" fontId="68" fillId="2" borderId="31" xfId="1" applyNumberFormat="1" applyFont="1" applyBorder="1" applyAlignment="1">
      <alignment horizontal="center"/>
    </xf>
    <xf numFmtId="4" fontId="68" fillId="2" borderId="39" xfId="1" applyNumberFormat="1" applyFont="1" applyBorder="1" applyAlignment="1">
      <alignment horizontal="center"/>
    </xf>
    <xf numFmtId="4" fontId="68" fillId="2" borderId="55" xfId="1" applyNumberFormat="1" applyFont="1" applyBorder="1" applyAlignment="1">
      <alignment horizontal="center"/>
    </xf>
    <xf numFmtId="4" fontId="68" fillId="2" borderId="38" xfId="1" applyNumberFormat="1" applyFont="1" applyBorder="1" applyAlignment="1">
      <alignment horizontal="center"/>
    </xf>
    <xf numFmtId="4" fontId="68" fillId="2" borderId="6" xfId="1" applyNumberFormat="1" applyFont="1" applyBorder="1" applyAlignment="1">
      <alignment horizontal="center"/>
    </xf>
    <xf numFmtId="4" fontId="68" fillId="2" borderId="43" xfId="1" applyNumberFormat="1" applyFont="1" applyBorder="1" applyAlignment="1">
      <alignment horizontal="center"/>
    </xf>
    <xf numFmtId="0" fontId="65" fillId="2" borderId="36" xfId="1" applyFont="1" applyBorder="1" applyAlignment="1">
      <alignment vertical="center" wrapText="1"/>
    </xf>
    <xf numFmtId="0" fontId="65" fillId="2" borderId="35" xfId="1" applyFont="1" applyBorder="1" applyAlignment="1">
      <alignment vertical="center" wrapText="1"/>
    </xf>
    <xf numFmtId="0" fontId="65" fillId="2" borderId="56" xfId="1" applyFont="1" applyBorder="1" applyAlignment="1">
      <alignment vertical="center" wrapText="1"/>
    </xf>
    <xf numFmtId="0" fontId="65" fillId="2" borderId="51" xfId="1" applyFont="1" applyBorder="1" applyAlignment="1">
      <alignment vertical="center" wrapText="1"/>
    </xf>
    <xf numFmtId="0" fontId="65" fillId="2" borderId="52" xfId="1" applyFont="1" applyBorder="1" applyAlignment="1">
      <alignment vertical="center" wrapText="1"/>
    </xf>
    <xf numFmtId="0" fontId="65" fillId="2" borderId="53" xfId="1" applyFont="1" applyBorder="1" applyAlignment="1">
      <alignment vertical="center" wrapText="1"/>
    </xf>
    <xf numFmtId="0" fontId="65" fillId="2" borderId="26" xfId="1" applyFont="1" applyBorder="1" applyAlignment="1">
      <alignment horizontal="center" vertical="top"/>
    </xf>
    <xf numFmtId="0" fontId="65" fillId="2" borderId="7" xfId="1" applyFont="1" applyBorder="1" applyAlignment="1">
      <alignment horizontal="center" vertical="top"/>
    </xf>
    <xf numFmtId="0" fontId="65" fillId="2" borderId="28" xfId="1" applyFont="1" applyBorder="1" applyAlignment="1">
      <alignment horizontal="center" vertical="top"/>
    </xf>
    <xf numFmtId="0" fontId="66" fillId="2" borderId="6" xfId="1" applyFont="1" applyBorder="1" applyAlignment="1">
      <alignment horizontal="center" vertical="center"/>
    </xf>
    <xf numFmtId="0" fontId="65" fillId="2" borderId="26" xfId="1" applyFont="1" applyBorder="1" applyAlignment="1">
      <alignment horizontal="center" vertical="top" wrapText="1"/>
    </xf>
    <xf numFmtId="0" fontId="65" fillId="2" borderId="7" xfId="1" applyFont="1" applyBorder="1" applyAlignment="1">
      <alignment horizontal="center" vertical="top" wrapText="1"/>
    </xf>
    <xf numFmtId="0" fontId="65" fillId="2" borderId="28" xfId="1" applyFont="1" applyBorder="1" applyAlignment="1">
      <alignment horizontal="center" vertical="top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5" fillId="2" borderId="10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11" fillId="2" borderId="16" xfId="0" applyNumberFormat="1" applyFont="1" applyFill="1" applyBorder="1" applyAlignment="1">
      <alignment horizontal="center" vertical="center" wrapText="1"/>
    </xf>
    <xf numFmtId="0" fontId="22" fillId="2" borderId="41" xfId="0" applyNumberFormat="1" applyFont="1" applyFill="1" applyBorder="1" applyAlignment="1">
      <alignment horizontal="center" vertical="center" wrapText="1"/>
    </xf>
    <xf numFmtId="0" fontId="25" fillId="2" borderId="42" xfId="0" applyNumberFormat="1" applyFont="1" applyFill="1" applyBorder="1" applyAlignment="1">
      <alignment horizontal="center" vertical="center" wrapText="1"/>
    </xf>
    <xf numFmtId="0" fontId="21" fillId="2" borderId="9" xfId="0" applyNumberFormat="1" applyFont="1" applyFill="1" applyBorder="1" applyAlignment="1">
      <alignment horizontal="center" vertical="center"/>
    </xf>
    <xf numFmtId="0" fontId="24" fillId="2" borderId="12" xfId="0" applyNumberFormat="1" applyFont="1" applyFill="1" applyBorder="1" applyAlignment="1">
      <alignment horizontal="center" vertical="center"/>
    </xf>
    <xf numFmtId="0" fontId="30" fillId="2" borderId="15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0" fontId="73" fillId="2" borderId="1" xfId="0" applyFont="1" applyFill="1" applyBorder="1" applyAlignment="1">
      <alignment horizontal="center"/>
    </xf>
    <xf numFmtId="0" fontId="74" fillId="2" borderId="1" xfId="0" applyFont="1" applyFill="1" applyBorder="1"/>
    <xf numFmtId="0" fontId="74" fillId="2" borderId="1" xfId="0" applyFont="1" applyFill="1" applyBorder="1" applyAlignment="1">
      <alignment horizontal="right"/>
    </xf>
    <xf numFmtId="0" fontId="74" fillId="2" borderId="2" xfId="0" applyFont="1" applyFill="1" applyBorder="1" applyAlignment="1">
      <alignment horizontal="center"/>
    </xf>
    <xf numFmtId="0" fontId="74" fillId="2" borderId="1" xfId="0" applyFont="1" applyFill="1" applyBorder="1" applyAlignment="1">
      <alignment horizontal="left" vertical="top"/>
    </xf>
    <xf numFmtId="0" fontId="74" fillId="2" borderId="1" xfId="0" applyFont="1" applyFill="1" applyBorder="1" applyAlignment="1">
      <alignment horizontal="left"/>
    </xf>
    <xf numFmtId="49" fontId="74" fillId="2" borderId="1" xfId="0" applyNumberFormat="1" applyFont="1" applyFill="1" applyBorder="1" applyAlignment="1">
      <alignment horizontal="right"/>
    </xf>
    <xf numFmtId="49" fontId="74" fillId="2" borderId="3" xfId="0" applyNumberFormat="1" applyFont="1" applyFill="1" applyBorder="1" applyAlignment="1">
      <alignment horizontal="centerContinuous"/>
    </xf>
    <xf numFmtId="0" fontId="74" fillId="2" borderId="1" xfId="0" applyFont="1" applyFill="1" applyBorder="1" applyAlignment="1">
      <alignment horizontal="center"/>
    </xf>
    <xf numFmtId="164" fontId="74" fillId="2" borderId="4" xfId="0" applyNumberFormat="1" applyFont="1" applyFill="1" applyBorder="1" applyAlignment="1">
      <alignment horizontal="center"/>
    </xf>
    <xf numFmtId="49" fontId="74" fillId="2" borderId="1" xfId="0" applyNumberFormat="1" applyFont="1" applyFill="1" applyBorder="1" applyAlignment="1">
      <alignment vertical="top"/>
    </xf>
    <xf numFmtId="49" fontId="74" fillId="2" borderId="1" xfId="0" applyNumberFormat="1" applyFont="1" applyFill="1" applyBorder="1"/>
    <xf numFmtId="49" fontId="74" fillId="2" borderId="5" xfId="0" applyNumberFormat="1" applyFont="1" applyFill="1" applyBorder="1" applyAlignment="1">
      <alignment horizontal="center"/>
    </xf>
    <xf numFmtId="49" fontId="74" fillId="2" borderId="6" xfId="0" applyNumberFormat="1" applyFont="1" applyFill="1" applyBorder="1" applyAlignment="1">
      <alignment horizontal="left" wrapText="1"/>
    </xf>
    <xf numFmtId="49" fontId="74" fillId="2" borderId="6" xfId="0" applyNumberFormat="1" applyFont="1" applyFill="1" applyBorder="1" applyAlignment="1">
      <alignment wrapText="1"/>
    </xf>
    <xf numFmtId="49" fontId="74" fillId="2" borderId="7" xfId="0" applyNumberFormat="1" applyFont="1" applyFill="1" applyBorder="1" applyAlignment="1">
      <alignment horizontal="left" wrapText="1"/>
    </xf>
    <xf numFmtId="49" fontId="74" fillId="2" borderId="4" xfId="0" applyNumberFormat="1" applyFont="1" applyFill="1" applyBorder="1" applyAlignment="1">
      <alignment horizontal="center"/>
    </xf>
    <xf numFmtId="49" fontId="74" fillId="2" borderId="5" xfId="0" applyNumberFormat="1" applyFont="1" applyFill="1" applyBorder="1" applyAlignment="1">
      <alignment horizontal="centerContinuous"/>
    </xf>
    <xf numFmtId="49" fontId="74" fillId="2" borderId="1" xfId="0" applyNumberFormat="1" applyFont="1" applyFill="1" applyBorder="1" applyAlignment="1">
      <alignment horizontal="left"/>
    </xf>
    <xf numFmtId="49" fontId="74" fillId="2" borderId="8" xfId="0" applyNumberFormat="1" applyFont="1" applyFill="1" applyBorder="1" applyAlignment="1">
      <alignment horizontal="centerContinuous"/>
    </xf>
    <xf numFmtId="0" fontId="73" fillId="2" borderId="1" xfId="0" applyFont="1" applyFill="1" applyBorder="1" applyAlignment="1">
      <alignment horizontal="center"/>
    </xf>
    <xf numFmtId="0" fontId="73" fillId="2" borderId="1" xfId="0" applyFont="1" applyFill="1" applyBorder="1"/>
    <xf numFmtId="0" fontId="74" fillId="2" borderId="9" xfId="0" applyFont="1" applyFill="1" applyBorder="1" applyAlignment="1">
      <alignment horizontal="center" vertical="top" wrapText="1"/>
    </xf>
    <xf numFmtId="0" fontId="74" fillId="2" borderId="10" xfId="0" applyFont="1" applyFill="1" applyBorder="1" applyAlignment="1">
      <alignment horizontal="center" vertical="center" wrapText="1"/>
    </xf>
    <xf numFmtId="49" fontId="74" fillId="2" borderId="10" xfId="0" applyNumberFormat="1" applyFont="1" applyFill="1" applyBorder="1" applyAlignment="1">
      <alignment horizontal="center" vertical="center" wrapText="1"/>
    </xf>
    <xf numFmtId="49" fontId="74" fillId="2" borderId="11" xfId="0" applyNumberFormat="1" applyFont="1" applyFill="1" applyBorder="1" applyAlignment="1">
      <alignment horizontal="center" vertical="center" wrapText="1"/>
    </xf>
    <xf numFmtId="0" fontId="74" fillId="2" borderId="12" xfId="0" applyFont="1" applyFill="1" applyBorder="1" applyAlignment="1">
      <alignment horizontal="center" vertical="top" wrapText="1"/>
    </xf>
    <xf numFmtId="0" fontId="74" fillId="2" borderId="13" xfId="0" applyFont="1" applyFill="1" applyBorder="1" applyAlignment="1">
      <alignment horizontal="center" vertical="center" wrapText="1"/>
    </xf>
    <xf numFmtId="49" fontId="74" fillId="2" borderId="13" xfId="0" applyNumberFormat="1" applyFont="1" applyFill="1" applyBorder="1" applyAlignment="1">
      <alignment horizontal="center" vertical="center" wrapText="1"/>
    </xf>
    <xf numFmtId="49" fontId="74" fillId="2" borderId="14" xfId="0" applyNumberFormat="1" applyFont="1" applyFill="1" applyBorder="1" applyAlignment="1">
      <alignment horizontal="center" vertical="center" wrapText="1"/>
    </xf>
    <xf numFmtId="0" fontId="74" fillId="2" borderId="15" xfId="0" applyFont="1" applyFill="1" applyBorder="1" applyAlignment="1">
      <alignment horizontal="center" vertical="top" wrapText="1"/>
    </xf>
    <xf numFmtId="0" fontId="74" fillId="2" borderId="16" xfId="0" applyFont="1" applyFill="1" applyBorder="1" applyAlignment="1">
      <alignment horizontal="center" vertical="center" wrapText="1"/>
    </xf>
    <xf numFmtId="49" fontId="74" fillId="2" borderId="16" xfId="0" applyNumberFormat="1" applyFont="1" applyFill="1" applyBorder="1" applyAlignment="1">
      <alignment horizontal="center" vertical="center" wrapText="1"/>
    </xf>
    <xf numFmtId="49" fontId="74" fillId="2" borderId="17" xfId="0" applyNumberFormat="1" applyFont="1" applyFill="1" applyBorder="1" applyAlignment="1">
      <alignment horizontal="center" vertical="center" wrapText="1"/>
    </xf>
    <xf numFmtId="0" fontId="74" fillId="2" borderId="2" xfId="0" applyFont="1" applyFill="1" applyBorder="1" applyAlignment="1">
      <alignment horizontal="center" vertical="center"/>
    </xf>
    <xf numFmtId="0" fontId="74" fillId="2" borderId="19" xfId="0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center" vertical="center"/>
    </xf>
    <xf numFmtId="49" fontId="74" fillId="2" borderId="20" xfId="0" applyNumberFormat="1" applyFont="1" applyFill="1" applyBorder="1" applyAlignment="1">
      <alignment horizontal="center" vertical="center"/>
    </xf>
    <xf numFmtId="49" fontId="74" fillId="2" borderId="21" xfId="0" applyNumberFormat="1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left" vertical="top"/>
    </xf>
    <xf numFmtId="0" fontId="1" fillId="2" borderId="40" xfId="0" applyFont="1" applyFill="1" applyBorder="1" applyAlignment="1">
      <alignment horizontal="center"/>
    </xf>
    <xf numFmtId="49" fontId="1" fillId="2" borderId="40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49" fontId="74" fillId="2" borderId="25" xfId="0" applyNumberFormat="1" applyFont="1" applyFill="1" applyBorder="1" applyAlignment="1">
      <alignment horizontal="center" vertical="center" wrapText="1"/>
    </xf>
    <xf numFmtId="49" fontId="74" fillId="2" borderId="26" xfId="0" applyNumberFormat="1" applyFont="1" applyFill="1" applyBorder="1" applyAlignment="1">
      <alignment horizontal="center" vertical="center"/>
    </xf>
    <xf numFmtId="49" fontId="74" fillId="2" borderId="30" xfId="0" applyNumberFormat="1" applyFont="1" applyFill="1" applyBorder="1" applyAlignment="1">
      <alignment horizontal="center" vertical="center" wrapText="1"/>
    </xf>
    <xf numFmtId="49" fontId="74" fillId="2" borderId="31" xfId="0" applyNumberFormat="1" applyFont="1" applyFill="1" applyBorder="1" applyAlignment="1">
      <alignment horizontal="center" vertical="center"/>
    </xf>
    <xf numFmtId="49" fontId="74" fillId="2" borderId="15" xfId="0" applyNumberFormat="1" applyFont="1" applyFill="1" applyBorder="1" applyAlignment="1">
      <alignment horizontal="center" vertical="center" wrapText="1"/>
    </xf>
    <xf numFmtId="49" fontId="74" fillId="2" borderId="38" xfId="0" applyNumberFormat="1" applyFont="1" applyFill="1" applyBorder="1" applyAlignment="1">
      <alignment horizontal="center" vertical="center"/>
    </xf>
    <xf numFmtId="4" fontId="74" fillId="2" borderId="27" xfId="0" applyNumberFormat="1" applyFont="1" applyFill="1" applyBorder="1" applyAlignment="1">
      <alignment horizontal="center" vertical="center"/>
    </xf>
    <xf numFmtId="4" fontId="74" fillId="2" borderId="28" xfId="0" applyNumberFormat="1" applyFont="1" applyFill="1" applyBorder="1" applyAlignment="1">
      <alignment horizontal="center" vertical="center"/>
    </xf>
    <xf numFmtId="4" fontId="74" fillId="2" borderId="32" xfId="0" applyNumberFormat="1" applyFont="1" applyFill="1" applyBorder="1" applyAlignment="1">
      <alignment horizontal="center" vertical="center"/>
    </xf>
    <xf numFmtId="4" fontId="74" fillId="2" borderId="33" xfId="0" applyNumberFormat="1" applyFont="1" applyFill="1" applyBorder="1" applyAlignment="1">
      <alignment horizontal="center" vertical="center"/>
    </xf>
    <xf numFmtId="4" fontId="74" fillId="2" borderId="16" xfId="0" applyNumberFormat="1" applyFont="1" applyFill="1" applyBorder="1" applyAlignment="1">
      <alignment horizontal="center" vertical="center"/>
    </xf>
    <xf numFmtId="4" fontId="74" fillId="2" borderId="17" xfId="0" applyNumberFormat="1" applyFont="1" applyFill="1" applyBorder="1" applyAlignment="1">
      <alignment horizontal="center" vertical="center"/>
    </xf>
    <xf numFmtId="49" fontId="74" fillId="2" borderId="24" xfId="0" applyNumberFormat="1" applyFont="1" applyFill="1" applyBorder="1" applyAlignment="1">
      <alignment horizontal="justify" vertical="center" wrapText="1"/>
    </xf>
    <xf numFmtId="49" fontId="74" fillId="2" borderId="29" xfId="0" applyNumberFormat="1" applyFont="1" applyFill="1" applyBorder="1" applyAlignment="1">
      <alignment horizontal="justify" vertical="center" wrapText="1"/>
    </xf>
    <xf numFmtId="49" fontId="74" fillId="2" borderId="37" xfId="0" applyNumberFormat="1" applyFont="1" applyFill="1" applyBorder="1" applyAlignment="1">
      <alignment horizontal="justify" vertical="center" wrapText="1"/>
    </xf>
    <xf numFmtId="165" fontId="74" fillId="2" borderId="37" xfId="0" applyNumberFormat="1" applyFont="1" applyFill="1" applyBorder="1" applyAlignment="1">
      <alignment horizontal="justify" vertical="center" wrapText="1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29"/>
  <sheetViews>
    <sheetView showGridLines="0" tabSelected="1" zoomScale="80" zoomScaleNormal="80" workbookViewId="0">
      <selection activeCell="A128" sqref="A128"/>
    </sheetView>
  </sheetViews>
  <sheetFormatPr defaultRowHeight="12.75" customHeight="1" x14ac:dyDescent="0.25"/>
  <cols>
    <col min="1" max="1" width="79.7109375" style="199" customWidth="1"/>
    <col min="2" max="2" width="7.28515625" customWidth="1"/>
    <col min="3" max="3" width="29.85546875" customWidth="1"/>
    <col min="4" max="4" width="19" customWidth="1"/>
    <col min="5" max="5" width="18.7109375" customWidth="1"/>
    <col min="6" max="6" width="18.5703125" customWidth="1"/>
  </cols>
  <sheetData>
    <row r="1" spans="1:6" ht="15.75" x14ac:dyDescent="0.25">
      <c r="A1" s="157"/>
      <c r="B1" s="157"/>
      <c r="C1" s="157"/>
      <c r="D1" s="157"/>
      <c r="E1" s="158"/>
      <c r="F1" s="158"/>
    </row>
    <row r="2" spans="1:6" ht="16.5" thickBot="1" x14ac:dyDescent="0.3">
      <c r="A2" s="157" t="s">
        <v>1</v>
      </c>
      <c r="B2" s="157"/>
      <c r="C2" s="157"/>
      <c r="D2" s="157"/>
      <c r="E2" s="159"/>
      <c r="F2" s="160" t="s">
        <v>2</v>
      </c>
    </row>
    <row r="3" spans="1:6" ht="15.75" x14ac:dyDescent="0.25">
      <c r="A3" s="161"/>
      <c r="B3" s="162"/>
      <c r="C3" s="162"/>
      <c r="D3" s="162"/>
      <c r="E3" s="163" t="s">
        <v>3</v>
      </c>
      <c r="F3" s="164" t="s">
        <v>4</v>
      </c>
    </row>
    <row r="4" spans="1:6" ht="15.75" x14ac:dyDescent="0.25">
      <c r="A4" s="165" t="s">
        <v>933</v>
      </c>
      <c r="B4" s="165"/>
      <c r="C4" s="165"/>
      <c r="D4" s="165"/>
      <c r="E4" s="159" t="s">
        <v>5</v>
      </c>
      <c r="F4" s="166" t="s">
        <v>6</v>
      </c>
    </row>
    <row r="5" spans="1:6" ht="15.75" x14ac:dyDescent="0.25">
      <c r="A5" s="167"/>
      <c r="B5" s="168"/>
      <c r="C5" s="168"/>
      <c r="D5" s="168"/>
      <c r="E5" s="159" t="s">
        <v>7</v>
      </c>
      <c r="F5" s="169" t="s">
        <v>16</v>
      </c>
    </row>
    <row r="6" spans="1:6" ht="15.75" x14ac:dyDescent="0.25">
      <c r="A6" s="161" t="s">
        <v>8</v>
      </c>
      <c r="B6" s="170" t="s">
        <v>13</v>
      </c>
      <c r="C6" s="171"/>
      <c r="D6" s="171"/>
      <c r="E6" s="159" t="s">
        <v>9</v>
      </c>
      <c r="F6" s="169" t="s">
        <v>17</v>
      </c>
    </row>
    <row r="7" spans="1:6" ht="15.75" x14ac:dyDescent="0.25">
      <c r="A7" s="161" t="s">
        <v>10</v>
      </c>
      <c r="B7" s="172" t="s">
        <v>14</v>
      </c>
      <c r="C7" s="172"/>
      <c r="D7" s="172"/>
      <c r="E7" s="159" t="s">
        <v>11</v>
      </c>
      <c r="F7" s="173" t="s">
        <v>18</v>
      </c>
    </row>
    <row r="8" spans="1:6" ht="15.75" x14ac:dyDescent="0.25">
      <c r="A8" s="161" t="s">
        <v>934</v>
      </c>
      <c r="B8" s="162"/>
      <c r="C8" s="162"/>
      <c r="D8" s="168"/>
      <c r="E8" s="159"/>
      <c r="F8" s="174"/>
    </row>
    <row r="9" spans="1:6" ht="16.5" thickBot="1" x14ac:dyDescent="0.3">
      <c r="A9" s="161" t="s">
        <v>15</v>
      </c>
      <c r="B9" s="162"/>
      <c r="C9" s="175"/>
      <c r="D9" s="168"/>
      <c r="E9" s="159" t="s">
        <v>0</v>
      </c>
      <c r="F9" s="176" t="s">
        <v>12</v>
      </c>
    </row>
    <row r="10" spans="1:6" ht="20.25" customHeight="1" thickBot="1" x14ac:dyDescent="0.3">
      <c r="A10" s="157" t="s">
        <v>19</v>
      </c>
      <c r="B10" s="157"/>
      <c r="C10" s="157"/>
      <c r="D10" s="157"/>
      <c r="E10" s="177"/>
      <c r="F10" s="178"/>
    </row>
    <row r="11" spans="1:6" ht="4.1500000000000004" customHeight="1" x14ac:dyDescent="0.25">
      <c r="A11" s="179" t="s">
        <v>20</v>
      </c>
      <c r="B11" s="180" t="s">
        <v>21</v>
      </c>
      <c r="C11" s="180" t="s">
        <v>22</v>
      </c>
      <c r="D11" s="181" t="s">
        <v>23</v>
      </c>
      <c r="E11" s="181" t="s">
        <v>24</v>
      </c>
      <c r="F11" s="182" t="s">
        <v>25</v>
      </c>
    </row>
    <row r="12" spans="1:6" ht="3.6" customHeight="1" x14ac:dyDescent="0.25">
      <c r="A12" s="183"/>
      <c r="B12" s="184"/>
      <c r="C12" s="184"/>
      <c r="D12" s="185"/>
      <c r="E12" s="185"/>
      <c r="F12" s="186"/>
    </row>
    <row r="13" spans="1:6" ht="3" customHeight="1" x14ac:dyDescent="0.25">
      <c r="A13" s="183"/>
      <c r="B13" s="184"/>
      <c r="C13" s="184"/>
      <c r="D13" s="185"/>
      <c r="E13" s="185"/>
      <c r="F13" s="186"/>
    </row>
    <row r="14" spans="1:6" ht="3" customHeight="1" x14ac:dyDescent="0.25">
      <c r="A14" s="183"/>
      <c r="B14" s="184"/>
      <c r="C14" s="184"/>
      <c r="D14" s="185"/>
      <c r="E14" s="185"/>
      <c r="F14" s="186"/>
    </row>
    <row r="15" spans="1:6" ht="3" customHeight="1" x14ac:dyDescent="0.25">
      <c r="A15" s="183"/>
      <c r="B15" s="184"/>
      <c r="C15" s="184"/>
      <c r="D15" s="185"/>
      <c r="E15" s="185"/>
      <c r="F15" s="186"/>
    </row>
    <row r="16" spans="1:6" ht="3" customHeight="1" x14ac:dyDescent="0.25">
      <c r="A16" s="183"/>
      <c r="B16" s="184"/>
      <c r="C16" s="184"/>
      <c r="D16" s="185"/>
      <c r="E16" s="185"/>
      <c r="F16" s="186"/>
    </row>
    <row r="17" spans="1:6" ht="23.45" customHeight="1" x14ac:dyDescent="0.25">
      <c r="A17" s="187"/>
      <c r="B17" s="188"/>
      <c r="C17" s="188"/>
      <c r="D17" s="189"/>
      <c r="E17" s="189"/>
      <c r="F17" s="190"/>
    </row>
    <row r="18" spans="1:6" ht="12.6" customHeight="1" thickBot="1" x14ac:dyDescent="0.3">
      <c r="A18" s="191">
        <v>1</v>
      </c>
      <c r="B18" s="191">
        <v>2</v>
      </c>
      <c r="C18" s="192">
        <v>3</v>
      </c>
      <c r="D18" s="193" t="s">
        <v>26</v>
      </c>
      <c r="E18" s="194" t="s">
        <v>27</v>
      </c>
      <c r="F18" s="195" t="s">
        <v>28</v>
      </c>
    </row>
    <row r="19" spans="1:6" ht="15.75" x14ac:dyDescent="0.25">
      <c r="A19" s="212" t="s">
        <v>29</v>
      </c>
      <c r="B19" s="200" t="s">
        <v>30</v>
      </c>
      <c r="C19" s="201" t="s">
        <v>31</v>
      </c>
      <c r="D19" s="206">
        <v>564571700</v>
      </c>
      <c r="E19" s="207">
        <v>60414089.939999998</v>
      </c>
      <c r="F19" s="206">
        <f>IF(OR(D19="-",IF(E19="-",0,E19)&gt;=IF(D19="-",0,D19)),"-",IF(D19="-",0,D19)-IF(E19="-",0,E19))</f>
        <v>504157610.06</v>
      </c>
    </row>
    <row r="20" spans="1:6" ht="15.75" x14ac:dyDescent="0.25">
      <c r="A20" s="213" t="s">
        <v>32</v>
      </c>
      <c r="B20" s="202"/>
      <c r="C20" s="203"/>
      <c r="D20" s="208"/>
      <c r="E20" s="208"/>
      <c r="F20" s="209"/>
    </row>
    <row r="21" spans="1:6" ht="15.75" x14ac:dyDescent="0.25">
      <c r="A21" s="214" t="s">
        <v>33</v>
      </c>
      <c r="B21" s="204" t="s">
        <v>30</v>
      </c>
      <c r="C21" s="205" t="s">
        <v>34</v>
      </c>
      <c r="D21" s="210">
        <v>187803700</v>
      </c>
      <c r="E21" s="210">
        <v>56357926.810000002</v>
      </c>
      <c r="F21" s="211">
        <f t="shared" ref="F21:F84" si="0">IF(OR(D21="-",IF(E21="-",0,E21)&gt;=IF(D21="-",0,D21)),"-",IF(D21="-",0,D21)-IF(E21="-",0,E21))</f>
        <v>131445773.19</v>
      </c>
    </row>
    <row r="22" spans="1:6" ht="15.75" x14ac:dyDescent="0.25">
      <c r="A22" s="214" t="s">
        <v>35</v>
      </c>
      <c r="B22" s="204" t="s">
        <v>30</v>
      </c>
      <c r="C22" s="205" t="s">
        <v>935</v>
      </c>
      <c r="D22" s="210">
        <v>109554000</v>
      </c>
      <c r="E22" s="210">
        <v>30122102.739999998</v>
      </c>
      <c r="F22" s="211">
        <f t="shared" si="0"/>
        <v>79431897.260000005</v>
      </c>
    </row>
    <row r="23" spans="1:6" ht="15.75" x14ac:dyDescent="0.25">
      <c r="A23" s="214" t="s">
        <v>36</v>
      </c>
      <c r="B23" s="204" t="s">
        <v>30</v>
      </c>
      <c r="C23" s="205" t="s">
        <v>936</v>
      </c>
      <c r="D23" s="210">
        <v>109554000</v>
      </c>
      <c r="E23" s="210">
        <v>30122102.739999998</v>
      </c>
      <c r="F23" s="211">
        <f t="shared" si="0"/>
        <v>79431897.260000005</v>
      </c>
    </row>
    <row r="24" spans="1:6" ht="203.25" customHeight="1" x14ac:dyDescent="0.25">
      <c r="A24" s="215" t="s">
        <v>37</v>
      </c>
      <c r="B24" s="204" t="s">
        <v>30</v>
      </c>
      <c r="C24" s="205" t="s">
        <v>937</v>
      </c>
      <c r="D24" s="210">
        <v>108458500</v>
      </c>
      <c r="E24" s="210">
        <v>28675993.52</v>
      </c>
      <c r="F24" s="211">
        <f t="shared" si="0"/>
        <v>79782506.480000004</v>
      </c>
    </row>
    <row r="25" spans="1:6" ht="234" customHeight="1" x14ac:dyDescent="0.25">
      <c r="A25" s="215" t="s">
        <v>38</v>
      </c>
      <c r="B25" s="204" t="s">
        <v>30</v>
      </c>
      <c r="C25" s="205" t="s">
        <v>938</v>
      </c>
      <c r="D25" s="210" t="s">
        <v>39</v>
      </c>
      <c r="E25" s="210">
        <v>28671322.539999999</v>
      </c>
      <c r="F25" s="211" t="str">
        <f t="shared" si="0"/>
        <v>-</v>
      </c>
    </row>
    <row r="26" spans="1:6" ht="230.25" customHeight="1" x14ac:dyDescent="0.25">
      <c r="A26" s="215" t="s">
        <v>40</v>
      </c>
      <c r="B26" s="204" t="s">
        <v>30</v>
      </c>
      <c r="C26" s="205" t="s">
        <v>939</v>
      </c>
      <c r="D26" s="210" t="s">
        <v>39</v>
      </c>
      <c r="E26" s="210">
        <v>4670.9799999999996</v>
      </c>
      <c r="F26" s="211" t="str">
        <f t="shared" si="0"/>
        <v>-</v>
      </c>
    </row>
    <row r="27" spans="1:6" ht="151.5" customHeight="1" x14ac:dyDescent="0.25">
      <c r="A27" s="215" t="s">
        <v>41</v>
      </c>
      <c r="B27" s="204" t="s">
        <v>30</v>
      </c>
      <c r="C27" s="205" t="s">
        <v>940</v>
      </c>
      <c r="D27" s="210">
        <v>1095500</v>
      </c>
      <c r="E27" s="210">
        <v>177875.67</v>
      </c>
      <c r="F27" s="211">
        <f t="shared" si="0"/>
        <v>917624.33</v>
      </c>
    </row>
    <row r="28" spans="1:6" ht="165.75" customHeight="1" x14ac:dyDescent="0.25">
      <c r="A28" s="215" t="s">
        <v>42</v>
      </c>
      <c r="B28" s="204" t="s">
        <v>30</v>
      </c>
      <c r="C28" s="205" t="s">
        <v>941</v>
      </c>
      <c r="D28" s="210" t="s">
        <v>39</v>
      </c>
      <c r="E28" s="210">
        <v>177857.26</v>
      </c>
      <c r="F28" s="211" t="str">
        <f t="shared" si="0"/>
        <v>-</v>
      </c>
    </row>
    <row r="29" spans="1:6" ht="184.5" customHeight="1" x14ac:dyDescent="0.25">
      <c r="A29" s="215" t="s">
        <v>43</v>
      </c>
      <c r="B29" s="204" t="s">
        <v>30</v>
      </c>
      <c r="C29" s="205" t="s">
        <v>942</v>
      </c>
      <c r="D29" s="210" t="s">
        <v>39</v>
      </c>
      <c r="E29" s="210">
        <v>18.41</v>
      </c>
      <c r="F29" s="211" t="str">
        <f t="shared" si="0"/>
        <v>-</v>
      </c>
    </row>
    <row r="30" spans="1:6" ht="138" customHeight="1" x14ac:dyDescent="0.25">
      <c r="A30" s="215" t="s">
        <v>44</v>
      </c>
      <c r="B30" s="204" t="s">
        <v>30</v>
      </c>
      <c r="C30" s="205" t="s">
        <v>943</v>
      </c>
      <c r="D30" s="210" t="s">
        <v>39</v>
      </c>
      <c r="E30" s="210">
        <v>50225.919999999998</v>
      </c>
      <c r="F30" s="211" t="str">
        <f t="shared" si="0"/>
        <v>-</v>
      </c>
    </row>
    <row r="31" spans="1:6" ht="169.5" customHeight="1" x14ac:dyDescent="0.25">
      <c r="A31" s="215" t="s">
        <v>45</v>
      </c>
      <c r="B31" s="204" t="s">
        <v>30</v>
      </c>
      <c r="C31" s="205" t="s">
        <v>944</v>
      </c>
      <c r="D31" s="210" t="s">
        <v>39</v>
      </c>
      <c r="E31" s="210">
        <v>50225.919999999998</v>
      </c>
      <c r="F31" s="211" t="str">
        <f t="shared" si="0"/>
        <v>-</v>
      </c>
    </row>
    <row r="32" spans="1:6" ht="135" customHeight="1" x14ac:dyDescent="0.25">
      <c r="A32" s="215" t="s">
        <v>46</v>
      </c>
      <c r="B32" s="204" t="s">
        <v>30</v>
      </c>
      <c r="C32" s="205" t="s">
        <v>945</v>
      </c>
      <c r="D32" s="210" t="s">
        <v>39</v>
      </c>
      <c r="E32" s="210">
        <v>94394.86</v>
      </c>
      <c r="F32" s="211" t="str">
        <f t="shared" si="0"/>
        <v>-</v>
      </c>
    </row>
    <row r="33" spans="1:6" ht="153" customHeight="1" x14ac:dyDescent="0.25">
      <c r="A33" s="215" t="s">
        <v>47</v>
      </c>
      <c r="B33" s="204" t="s">
        <v>30</v>
      </c>
      <c r="C33" s="205" t="s">
        <v>946</v>
      </c>
      <c r="D33" s="210" t="s">
        <v>39</v>
      </c>
      <c r="E33" s="210">
        <v>93449.24</v>
      </c>
      <c r="F33" s="211" t="str">
        <f t="shared" si="0"/>
        <v>-</v>
      </c>
    </row>
    <row r="34" spans="1:6" ht="152.25" customHeight="1" x14ac:dyDescent="0.25">
      <c r="A34" s="215" t="s">
        <v>48</v>
      </c>
      <c r="B34" s="204" t="s">
        <v>30</v>
      </c>
      <c r="C34" s="205" t="s">
        <v>947</v>
      </c>
      <c r="D34" s="210" t="s">
        <v>39</v>
      </c>
      <c r="E34" s="210">
        <v>945.62</v>
      </c>
      <c r="F34" s="211" t="str">
        <f t="shared" si="0"/>
        <v>-</v>
      </c>
    </row>
    <row r="35" spans="1:6" ht="409.6" customHeight="1" x14ac:dyDescent="0.25">
      <c r="A35" s="215" t="s">
        <v>49</v>
      </c>
      <c r="B35" s="204" t="s">
        <v>30</v>
      </c>
      <c r="C35" s="205" t="s">
        <v>948</v>
      </c>
      <c r="D35" s="210" t="s">
        <v>39</v>
      </c>
      <c r="E35" s="210">
        <v>252909</v>
      </c>
      <c r="F35" s="211" t="str">
        <f t="shared" si="0"/>
        <v>-</v>
      </c>
    </row>
    <row r="36" spans="1:6" ht="409.5" customHeight="1" x14ac:dyDescent="0.25">
      <c r="A36" s="215" t="s">
        <v>50</v>
      </c>
      <c r="B36" s="204" t="s">
        <v>30</v>
      </c>
      <c r="C36" s="205" t="s">
        <v>949</v>
      </c>
      <c r="D36" s="210" t="s">
        <v>39</v>
      </c>
      <c r="E36" s="210">
        <v>252909</v>
      </c>
      <c r="F36" s="211" t="str">
        <f t="shared" si="0"/>
        <v>-</v>
      </c>
    </row>
    <row r="37" spans="1:6" ht="102" customHeight="1" x14ac:dyDescent="0.25">
      <c r="A37" s="215" t="s">
        <v>51</v>
      </c>
      <c r="B37" s="204" t="s">
        <v>30</v>
      </c>
      <c r="C37" s="205" t="s">
        <v>950</v>
      </c>
      <c r="D37" s="210" t="s">
        <v>39</v>
      </c>
      <c r="E37" s="210">
        <v>259147.1</v>
      </c>
      <c r="F37" s="211" t="str">
        <f t="shared" si="0"/>
        <v>-</v>
      </c>
    </row>
    <row r="38" spans="1:6" ht="132" customHeight="1" x14ac:dyDescent="0.25">
      <c r="A38" s="215" t="s">
        <v>52</v>
      </c>
      <c r="B38" s="204" t="s">
        <v>30</v>
      </c>
      <c r="C38" s="205" t="s">
        <v>951</v>
      </c>
      <c r="D38" s="210" t="s">
        <v>39</v>
      </c>
      <c r="E38" s="210">
        <v>259147.1</v>
      </c>
      <c r="F38" s="211" t="str">
        <f t="shared" si="0"/>
        <v>-</v>
      </c>
    </row>
    <row r="39" spans="1:6" ht="105.75" customHeight="1" x14ac:dyDescent="0.25">
      <c r="A39" s="215" t="s">
        <v>53</v>
      </c>
      <c r="B39" s="204" t="s">
        <v>30</v>
      </c>
      <c r="C39" s="205" t="s">
        <v>952</v>
      </c>
      <c r="D39" s="210" t="s">
        <v>39</v>
      </c>
      <c r="E39" s="210">
        <v>608338.35</v>
      </c>
      <c r="F39" s="211" t="str">
        <f t="shared" si="0"/>
        <v>-</v>
      </c>
    </row>
    <row r="40" spans="1:6" ht="121.5" customHeight="1" x14ac:dyDescent="0.25">
      <c r="A40" s="215" t="s">
        <v>54</v>
      </c>
      <c r="B40" s="204" t="s">
        <v>30</v>
      </c>
      <c r="C40" s="205" t="s">
        <v>953</v>
      </c>
      <c r="D40" s="210" t="s">
        <v>39</v>
      </c>
      <c r="E40" s="210">
        <v>608338.35</v>
      </c>
      <c r="F40" s="211" t="str">
        <f t="shared" si="0"/>
        <v>-</v>
      </c>
    </row>
    <row r="41" spans="1:6" ht="267.75" customHeight="1" x14ac:dyDescent="0.25">
      <c r="A41" s="215" t="s">
        <v>55</v>
      </c>
      <c r="B41" s="204" t="s">
        <v>30</v>
      </c>
      <c r="C41" s="205" t="s">
        <v>954</v>
      </c>
      <c r="D41" s="210" t="s">
        <v>39</v>
      </c>
      <c r="E41" s="210">
        <v>3218.32</v>
      </c>
      <c r="F41" s="211" t="str">
        <f t="shared" si="0"/>
        <v>-</v>
      </c>
    </row>
    <row r="42" spans="1:6" ht="299.25" customHeight="1" x14ac:dyDescent="0.25">
      <c r="A42" s="215" t="s">
        <v>56</v>
      </c>
      <c r="B42" s="204" t="s">
        <v>30</v>
      </c>
      <c r="C42" s="205" t="s">
        <v>955</v>
      </c>
      <c r="D42" s="210" t="s">
        <v>39</v>
      </c>
      <c r="E42" s="210">
        <v>3218.32</v>
      </c>
      <c r="F42" s="211" t="str">
        <f t="shared" si="0"/>
        <v>-</v>
      </c>
    </row>
    <row r="43" spans="1:6" ht="42.75" customHeight="1" x14ac:dyDescent="0.25">
      <c r="A43" s="214" t="s">
        <v>57</v>
      </c>
      <c r="B43" s="204" t="s">
        <v>30</v>
      </c>
      <c r="C43" s="205" t="s">
        <v>956</v>
      </c>
      <c r="D43" s="210">
        <v>4353900</v>
      </c>
      <c r="E43" s="210">
        <v>1445528.02</v>
      </c>
      <c r="F43" s="211">
        <f t="shared" si="0"/>
        <v>2908371.98</v>
      </c>
    </row>
    <row r="44" spans="1:6" ht="33.75" customHeight="1" x14ac:dyDescent="0.25">
      <c r="A44" s="214" t="s">
        <v>58</v>
      </c>
      <c r="B44" s="204" t="s">
        <v>30</v>
      </c>
      <c r="C44" s="205" t="s">
        <v>957</v>
      </c>
      <c r="D44" s="210">
        <v>4033300</v>
      </c>
      <c r="E44" s="210">
        <v>1314226.02</v>
      </c>
      <c r="F44" s="211">
        <f t="shared" si="0"/>
        <v>2719073.98</v>
      </c>
    </row>
    <row r="45" spans="1:6" ht="68.25" customHeight="1" x14ac:dyDescent="0.25">
      <c r="A45" s="214" t="s">
        <v>59</v>
      </c>
      <c r="B45" s="204" t="s">
        <v>30</v>
      </c>
      <c r="C45" s="205" t="s">
        <v>958</v>
      </c>
      <c r="D45" s="210">
        <v>2109500</v>
      </c>
      <c r="E45" s="210">
        <v>645347.19999999995</v>
      </c>
      <c r="F45" s="211">
        <f t="shared" si="0"/>
        <v>1464152.8</v>
      </c>
    </row>
    <row r="46" spans="1:6" ht="101.25" customHeight="1" x14ac:dyDescent="0.25">
      <c r="A46" s="215" t="s">
        <v>60</v>
      </c>
      <c r="B46" s="204" t="s">
        <v>30</v>
      </c>
      <c r="C46" s="205" t="s">
        <v>959</v>
      </c>
      <c r="D46" s="210">
        <v>2109500</v>
      </c>
      <c r="E46" s="210">
        <v>645347.19999999995</v>
      </c>
      <c r="F46" s="211">
        <f t="shared" si="0"/>
        <v>1464152.8</v>
      </c>
    </row>
    <row r="47" spans="1:6" ht="87.75" customHeight="1" x14ac:dyDescent="0.25">
      <c r="A47" s="215" t="s">
        <v>61</v>
      </c>
      <c r="B47" s="204" t="s">
        <v>30</v>
      </c>
      <c r="C47" s="205" t="s">
        <v>960</v>
      </c>
      <c r="D47" s="210">
        <v>9500</v>
      </c>
      <c r="E47" s="210">
        <v>3729.01</v>
      </c>
      <c r="F47" s="211">
        <f t="shared" si="0"/>
        <v>5770.99</v>
      </c>
    </row>
    <row r="48" spans="1:6" ht="119.25" customHeight="1" x14ac:dyDescent="0.25">
      <c r="A48" s="215" t="s">
        <v>62</v>
      </c>
      <c r="B48" s="204" t="s">
        <v>30</v>
      </c>
      <c r="C48" s="205" t="s">
        <v>961</v>
      </c>
      <c r="D48" s="210">
        <v>9500</v>
      </c>
      <c r="E48" s="210">
        <v>3729.01</v>
      </c>
      <c r="F48" s="211">
        <f t="shared" si="0"/>
        <v>5770.99</v>
      </c>
    </row>
    <row r="49" spans="1:6" ht="75" customHeight="1" x14ac:dyDescent="0.25">
      <c r="A49" s="214" t="s">
        <v>63</v>
      </c>
      <c r="B49" s="204" t="s">
        <v>30</v>
      </c>
      <c r="C49" s="205" t="s">
        <v>962</v>
      </c>
      <c r="D49" s="210">
        <v>2130400</v>
      </c>
      <c r="E49" s="210">
        <v>718216.41</v>
      </c>
      <c r="F49" s="211">
        <f t="shared" si="0"/>
        <v>1412183.5899999999</v>
      </c>
    </row>
    <row r="50" spans="1:6" ht="105" customHeight="1" x14ac:dyDescent="0.25">
      <c r="A50" s="215" t="s">
        <v>64</v>
      </c>
      <c r="B50" s="204" t="s">
        <v>30</v>
      </c>
      <c r="C50" s="205" t="s">
        <v>963</v>
      </c>
      <c r="D50" s="210">
        <v>2130400</v>
      </c>
      <c r="E50" s="210">
        <v>718216.41</v>
      </c>
      <c r="F50" s="211">
        <f t="shared" si="0"/>
        <v>1412183.5899999999</v>
      </c>
    </row>
    <row r="51" spans="1:6" ht="73.5" customHeight="1" x14ac:dyDescent="0.25">
      <c r="A51" s="214" t="s">
        <v>65</v>
      </c>
      <c r="B51" s="204" t="s">
        <v>30</v>
      </c>
      <c r="C51" s="205" t="s">
        <v>964</v>
      </c>
      <c r="D51" s="210">
        <v>-216100</v>
      </c>
      <c r="E51" s="210">
        <v>-53066.6</v>
      </c>
      <c r="F51" s="211" t="str">
        <f t="shared" si="0"/>
        <v>-</v>
      </c>
    </row>
    <row r="52" spans="1:6" ht="98.25" customHeight="1" x14ac:dyDescent="0.25">
      <c r="A52" s="215" t="s">
        <v>66</v>
      </c>
      <c r="B52" s="204" t="s">
        <v>30</v>
      </c>
      <c r="C52" s="205" t="s">
        <v>965</v>
      </c>
      <c r="D52" s="210">
        <v>-216100</v>
      </c>
      <c r="E52" s="210">
        <v>-53066.6</v>
      </c>
      <c r="F52" s="211" t="str">
        <f t="shared" si="0"/>
        <v>-</v>
      </c>
    </row>
    <row r="53" spans="1:6" ht="19.5" customHeight="1" x14ac:dyDescent="0.25">
      <c r="A53" s="214" t="s">
        <v>67</v>
      </c>
      <c r="B53" s="204" t="s">
        <v>30</v>
      </c>
      <c r="C53" s="205" t="s">
        <v>966</v>
      </c>
      <c r="D53" s="210">
        <v>320600</v>
      </c>
      <c r="E53" s="210">
        <v>131302</v>
      </c>
      <c r="F53" s="211">
        <f t="shared" si="0"/>
        <v>189298</v>
      </c>
    </row>
    <row r="54" spans="1:6" ht="38.25" customHeight="1" x14ac:dyDescent="0.25">
      <c r="A54" s="214" t="s">
        <v>68</v>
      </c>
      <c r="B54" s="204" t="s">
        <v>30</v>
      </c>
      <c r="C54" s="205" t="s">
        <v>967</v>
      </c>
      <c r="D54" s="210" t="s">
        <v>39</v>
      </c>
      <c r="E54" s="210">
        <v>131302</v>
      </c>
      <c r="F54" s="211" t="str">
        <f t="shared" si="0"/>
        <v>-</v>
      </c>
    </row>
    <row r="55" spans="1:6" ht="19.5" customHeight="1" x14ac:dyDescent="0.25">
      <c r="A55" s="214" t="s">
        <v>69</v>
      </c>
      <c r="B55" s="204" t="s">
        <v>30</v>
      </c>
      <c r="C55" s="205" t="s">
        <v>968</v>
      </c>
      <c r="D55" s="210">
        <v>566100</v>
      </c>
      <c r="E55" s="210">
        <v>561513.9</v>
      </c>
      <c r="F55" s="211">
        <f t="shared" si="0"/>
        <v>4586.0999999999767</v>
      </c>
    </row>
    <row r="56" spans="1:6" ht="19.5" customHeight="1" x14ac:dyDescent="0.25">
      <c r="A56" s="214" t="s">
        <v>70</v>
      </c>
      <c r="B56" s="204" t="s">
        <v>30</v>
      </c>
      <c r="C56" s="205" t="s">
        <v>969</v>
      </c>
      <c r="D56" s="210">
        <v>566100</v>
      </c>
      <c r="E56" s="210">
        <v>561513.9</v>
      </c>
      <c r="F56" s="211">
        <f t="shared" si="0"/>
        <v>4586.0999999999767</v>
      </c>
    </row>
    <row r="57" spans="1:6" ht="20.25" customHeight="1" x14ac:dyDescent="0.25">
      <c r="A57" s="214" t="s">
        <v>70</v>
      </c>
      <c r="B57" s="204" t="s">
        <v>30</v>
      </c>
      <c r="C57" s="205" t="s">
        <v>970</v>
      </c>
      <c r="D57" s="210">
        <v>566100</v>
      </c>
      <c r="E57" s="210">
        <v>561513.9</v>
      </c>
      <c r="F57" s="211">
        <f t="shared" si="0"/>
        <v>4586.0999999999767</v>
      </c>
    </row>
    <row r="58" spans="1:6" ht="53.25" customHeight="1" x14ac:dyDescent="0.25">
      <c r="A58" s="214" t="s">
        <v>71</v>
      </c>
      <c r="B58" s="204" t="s">
        <v>30</v>
      </c>
      <c r="C58" s="205" t="s">
        <v>971</v>
      </c>
      <c r="D58" s="210" t="s">
        <v>39</v>
      </c>
      <c r="E58" s="210">
        <v>561513.9</v>
      </c>
      <c r="F58" s="211" t="str">
        <f t="shared" si="0"/>
        <v>-</v>
      </c>
    </row>
    <row r="59" spans="1:6" ht="22.5" customHeight="1" x14ac:dyDescent="0.25">
      <c r="A59" s="214" t="s">
        <v>72</v>
      </c>
      <c r="B59" s="204" t="s">
        <v>30</v>
      </c>
      <c r="C59" s="205" t="s">
        <v>972</v>
      </c>
      <c r="D59" s="210">
        <v>77305400</v>
      </c>
      <c r="E59" s="210">
        <v>22736788.5</v>
      </c>
      <c r="F59" s="211">
        <f t="shared" si="0"/>
        <v>54568611.5</v>
      </c>
    </row>
    <row r="60" spans="1:6" ht="22.5" customHeight="1" x14ac:dyDescent="0.25">
      <c r="A60" s="214" t="s">
        <v>73</v>
      </c>
      <c r="B60" s="204" t="s">
        <v>30</v>
      </c>
      <c r="C60" s="205" t="s">
        <v>973</v>
      </c>
      <c r="D60" s="210">
        <v>10868400</v>
      </c>
      <c r="E60" s="210">
        <v>805755.56</v>
      </c>
      <c r="F60" s="211">
        <f t="shared" si="0"/>
        <v>10062644.439999999</v>
      </c>
    </row>
    <row r="61" spans="1:6" ht="39.75" customHeight="1" x14ac:dyDescent="0.25">
      <c r="A61" s="214" t="s">
        <v>74</v>
      </c>
      <c r="B61" s="204" t="s">
        <v>30</v>
      </c>
      <c r="C61" s="205" t="s">
        <v>974</v>
      </c>
      <c r="D61" s="210">
        <v>10868400</v>
      </c>
      <c r="E61" s="210">
        <v>805755.56</v>
      </c>
      <c r="F61" s="211">
        <f t="shared" si="0"/>
        <v>10062644.439999999</v>
      </c>
    </row>
    <row r="62" spans="1:6" ht="67.5" customHeight="1" x14ac:dyDescent="0.25">
      <c r="A62" s="214" t="s">
        <v>75</v>
      </c>
      <c r="B62" s="204" t="s">
        <v>30</v>
      </c>
      <c r="C62" s="205" t="s">
        <v>975</v>
      </c>
      <c r="D62" s="210" t="s">
        <v>39</v>
      </c>
      <c r="E62" s="210">
        <v>805755.56</v>
      </c>
      <c r="F62" s="211" t="str">
        <f t="shared" si="0"/>
        <v>-</v>
      </c>
    </row>
    <row r="63" spans="1:6" ht="21.75" customHeight="1" x14ac:dyDescent="0.25">
      <c r="A63" s="214" t="s">
        <v>76</v>
      </c>
      <c r="B63" s="204" t="s">
        <v>30</v>
      </c>
      <c r="C63" s="205" t="s">
        <v>976</v>
      </c>
      <c r="D63" s="210">
        <v>36128800</v>
      </c>
      <c r="E63" s="210">
        <v>4872950.3099999996</v>
      </c>
      <c r="F63" s="211">
        <f t="shared" si="0"/>
        <v>31255849.690000001</v>
      </c>
    </row>
    <row r="64" spans="1:6" ht="23.25" customHeight="1" x14ac:dyDescent="0.25">
      <c r="A64" s="214" t="s">
        <v>77</v>
      </c>
      <c r="B64" s="204" t="s">
        <v>30</v>
      </c>
      <c r="C64" s="205" t="s">
        <v>977</v>
      </c>
      <c r="D64" s="210">
        <v>4857600</v>
      </c>
      <c r="E64" s="210">
        <v>2811530.09</v>
      </c>
      <c r="F64" s="211">
        <f t="shared" si="0"/>
        <v>2046069.9100000001</v>
      </c>
    </row>
    <row r="65" spans="1:6" ht="42" customHeight="1" x14ac:dyDescent="0.25">
      <c r="A65" s="214" t="s">
        <v>78</v>
      </c>
      <c r="B65" s="204" t="s">
        <v>30</v>
      </c>
      <c r="C65" s="205" t="s">
        <v>978</v>
      </c>
      <c r="D65" s="210" t="s">
        <v>39</v>
      </c>
      <c r="E65" s="210">
        <v>2811530.09</v>
      </c>
      <c r="F65" s="211" t="str">
        <f t="shared" si="0"/>
        <v>-</v>
      </c>
    </row>
    <row r="66" spans="1:6" ht="25.5" customHeight="1" x14ac:dyDescent="0.25">
      <c r="A66" s="214" t="s">
        <v>79</v>
      </c>
      <c r="B66" s="204" t="s">
        <v>30</v>
      </c>
      <c r="C66" s="205" t="s">
        <v>979</v>
      </c>
      <c r="D66" s="210">
        <v>31271200</v>
      </c>
      <c r="E66" s="210">
        <v>2061420.22</v>
      </c>
      <c r="F66" s="211">
        <f t="shared" si="0"/>
        <v>29209779.780000001</v>
      </c>
    </row>
    <row r="67" spans="1:6" ht="52.5" customHeight="1" x14ac:dyDescent="0.25">
      <c r="A67" s="214" t="s">
        <v>80</v>
      </c>
      <c r="B67" s="204" t="s">
        <v>30</v>
      </c>
      <c r="C67" s="205" t="s">
        <v>980</v>
      </c>
      <c r="D67" s="210" t="s">
        <v>39</v>
      </c>
      <c r="E67" s="210">
        <v>2061420.22</v>
      </c>
      <c r="F67" s="211" t="str">
        <f t="shared" si="0"/>
        <v>-</v>
      </c>
    </row>
    <row r="68" spans="1:6" ht="19.5" customHeight="1" x14ac:dyDescent="0.25">
      <c r="A68" s="214" t="s">
        <v>81</v>
      </c>
      <c r="B68" s="204" t="s">
        <v>30</v>
      </c>
      <c r="C68" s="205" t="s">
        <v>981</v>
      </c>
      <c r="D68" s="210">
        <v>30308200</v>
      </c>
      <c r="E68" s="210">
        <v>17058082.629999999</v>
      </c>
      <c r="F68" s="211">
        <f t="shared" si="0"/>
        <v>13250117.370000001</v>
      </c>
    </row>
    <row r="69" spans="1:6" ht="23.25" customHeight="1" x14ac:dyDescent="0.25">
      <c r="A69" s="214" t="s">
        <v>82</v>
      </c>
      <c r="B69" s="204" t="s">
        <v>30</v>
      </c>
      <c r="C69" s="205" t="s">
        <v>982</v>
      </c>
      <c r="D69" s="210">
        <v>16706500</v>
      </c>
      <c r="E69" s="210">
        <v>16080128.33</v>
      </c>
      <c r="F69" s="211">
        <f t="shared" si="0"/>
        <v>626371.66999999993</v>
      </c>
    </row>
    <row r="70" spans="1:6" ht="41.25" customHeight="1" x14ac:dyDescent="0.25">
      <c r="A70" s="214" t="s">
        <v>83</v>
      </c>
      <c r="B70" s="204" t="s">
        <v>30</v>
      </c>
      <c r="C70" s="205" t="s">
        <v>983</v>
      </c>
      <c r="D70" s="210">
        <v>16706500</v>
      </c>
      <c r="E70" s="210">
        <v>16080128.33</v>
      </c>
      <c r="F70" s="211">
        <f t="shared" si="0"/>
        <v>626371.66999999993</v>
      </c>
    </row>
    <row r="71" spans="1:6" ht="19.5" customHeight="1" x14ac:dyDescent="0.25">
      <c r="A71" s="214" t="s">
        <v>84</v>
      </c>
      <c r="B71" s="204" t="s">
        <v>30</v>
      </c>
      <c r="C71" s="205" t="s">
        <v>984</v>
      </c>
      <c r="D71" s="210">
        <v>13601700</v>
      </c>
      <c r="E71" s="210">
        <v>977954.3</v>
      </c>
      <c r="F71" s="211">
        <f t="shared" si="0"/>
        <v>12623745.699999999</v>
      </c>
    </row>
    <row r="72" spans="1:6" ht="39" customHeight="1" x14ac:dyDescent="0.25">
      <c r="A72" s="214" t="s">
        <v>85</v>
      </c>
      <c r="B72" s="204" t="s">
        <v>30</v>
      </c>
      <c r="C72" s="205" t="s">
        <v>985</v>
      </c>
      <c r="D72" s="210">
        <v>13601700</v>
      </c>
      <c r="E72" s="210">
        <v>977954.3</v>
      </c>
      <c r="F72" s="211">
        <f t="shared" si="0"/>
        <v>12623745.699999999</v>
      </c>
    </row>
    <row r="73" spans="1:6" ht="41.25" customHeight="1" x14ac:dyDescent="0.25">
      <c r="A73" s="214" t="s">
        <v>86</v>
      </c>
      <c r="B73" s="204" t="s">
        <v>30</v>
      </c>
      <c r="C73" s="205" t="s">
        <v>87</v>
      </c>
      <c r="D73" s="210">
        <v>9737900</v>
      </c>
      <c r="E73" s="210">
        <v>3852020.91</v>
      </c>
      <c r="F73" s="211">
        <f t="shared" si="0"/>
        <v>5885879.0899999999</v>
      </c>
    </row>
    <row r="74" spans="1:6" ht="85.5" customHeight="1" x14ac:dyDescent="0.25">
      <c r="A74" s="215" t="s">
        <v>88</v>
      </c>
      <c r="B74" s="204" t="s">
        <v>30</v>
      </c>
      <c r="C74" s="205" t="s">
        <v>89</v>
      </c>
      <c r="D74" s="210">
        <v>7130500</v>
      </c>
      <c r="E74" s="210">
        <v>2729403.26</v>
      </c>
      <c r="F74" s="211">
        <f t="shared" si="0"/>
        <v>4401096.74</v>
      </c>
    </row>
    <row r="75" spans="1:6" ht="70.5" customHeight="1" x14ac:dyDescent="0.25">
      <c r="A75" s="214" t="s">
        <v>90</v>
      </c>
      <c r="B75" s="204" t="s">
        <v>30</v>
      </c>
      <c r="C75" s="205" t="s">
        <v>91</v>
      </c>
      <c r="D75" s="210">
        <v>4338100</v>
      </c>
      <c r="E75" s="210">
        <v>1453010.77</v>
      </c>
      <c r="F75" s="211">
        <f t="shared" si="0"/>
        <v>2885089.23</v>
      </c>
    </row>
    <row r="76" spans="1:6" ht="74.25" customHeight="1" x14ac:dyDescent="0.25">
      <c r="A76" s="215" t="s">
        <v>92</v>
      </c>
      <c r="B76" s="204" t="s">
        <v>30</v>
      </c>
      <c r="C76" s="205" t="s">
        <v>93</v>
      </c>
      <c r="D76" s="210">
        <v>4338100</v>
      </c>
      <c r="E76" s="210">
        <v>1453010.77</v>
      </c>
      <c r="F76" s="211">
        <f t="shared" si="0"/>
        <v>2885089.23</v>
      </c>
    </row>
    <row r="77" spans="1:6" ht="74.25" customHeight="1" x14ac:dyDescent="0.25">
      <c r="A77" s="215" t="s">
        <v>92</v>
      </c>
      <c r="B77" s="204" t="s">
        <v>30</v>
      </c>
      <c r="C77" s="205" t="s">
        <v>986</v>
      </c>
      <c r="D77" s="210" t="s">
        <v>39</v>
      </c>
      <c r="E77" s="210">
        <v>2099.5</v>
      </c>
      <c r="F77" s="211" t="str">
        <f t="shared" si="0"/>
        <v>-</v>
      </c>
    </row>
    <row r="78" spans="1:6" ht="73.5" customHeight="1" x14ac:dyDescent="0.25">
      <c r="A78" s="215" t="s">
        <v>92</v>
      </c>
      <c r="B78" s="204" t="s">
        <v>30</v>
      </c>
      <c r="C78" s="205" t="s">
        <v>987</v>
      </c>
      <c r="D78" s="210">
        <v>4338100</v>
      </c>
      <c r="E78" s="210">
        <v>1450911.27</v>
      </c>
      <c r="F78" s="211">
        <f t="shared" si="0"/>
        <v>2887188.73</v>
      </c>
    </row>
    <row r="79" spans="1:6" ht="72" customHeight="1" x14ac:dyDescent="0.25">
      <c r="A79" s="215" t="s">
        <v>94</v>
      </c>
      <c r="B79" s="204" t="s">
        <v>30</v>
      </c>
      <c r="C79" s="205" t="s">
        <v>988</v>
      </c>
      <c r="D79" s="210">
        <v>523000</v>
      </c>
      <c r="E79" s="210">
        <v>194507.35</v>
      </c>
      <c r="F79" s="211">
        <f t="shared" si="0"/>
        <v>328492.65000000002</v>
      </c>
    </row>
    <row r="80" spans="1:6" ht="68.25" customHeight="1" x14ac:dyDescent="0.25">
      <c r="A80" s="214" t="s">
        <v>95</v>
      </c>
      <c r="B80" s="204" t="s">
        <v>30</v>
      </c>
      <c r="C80" s="205" t="s">
        <v>989</v>
      </c>
      <c r="D80" s="210">
        <v>523000</v>
      </c>
      <c r="E80" s="210">
        <v>194507.35</v>
      </c>
      <c r="F80" s="211">
        <f t="shared" si="0"/>
        <v>328492.65000000002</v>
      </c>
    </row>
    <row r="81" spans="1:6" ht="39.75" customHeight="1" x14ac:dyDescent="0.25">
      <c r="A81" s="214" t="s">
        <v>96</v>
      </c>
      <c r="B81" s="204" t="s">
        <v>30</v>
      </c>
      <c r="C81" s="205" t="s">
        <v>990</v>
      </c>
      <c r="D81" s="210">
        <v>2269400</v>
      </c>
      <c r="E81" s="210">
        <v>1081885.1399999999</v>
      </c>
      <c r="F81" s="211">
        <f t="shared" si="0"/>
        <v>1187514.8600000001</v>
      </c>
    </row>
    <row r="82" spans="1:6" ht="34.5" customHeight="1" x14ac:dyDescent="0.25">
      <c r="A82" s="214" t="s">
        <v>97</v>
      </c>
      <c r="B82" s="204" t="s">
        <v>30</v>
      </c>
      <c r="C82" s="205" t="s">
        <v>991</v>
      </c>
      <c r="D82" s="210">
        <v>2269400</v>
      </c>
      <c r="E82" s="210">
        <v>1081885.1399999999</v>
      </c>
      <c r="F82" s="211">
        <f t="shared" si="0"/>
        <v>1187514.8600000001</v>
      </c>
    </row>
    <row r="83" spans="1:6" ht="86.25" customHeight="1" x14ac:dyDescent="0.25">
      <c r="A83" s="215" t="s">
        <v>98</v>
      </c>
      <c r="B83" s="204" t="s">
        <v>30</v>
      </c>
      <c r="C83" s="205" t="s">
        <v>992</v>
      </c>
      <c r="D83" s="210">
        <v>2607400</v>
      </c>
      <c r="E83" s="210">
        <v>1122617.6499999999</v>
      </c>
      <c r="F83" s="211">
        <f t="shared" si="0"/>
        <v>1484782.35</v>
      </c>
    </row>
    <row r="84" spans="1:6" ht="88.5" customHeight="1" x14ac:dyDescent="0.25">
      <c r="A84" s="215" t="s">
        <v>99</v>
      </c>
      <c r="B84" s="204" t="s">
        <v>30</v>
      </c>
      <c r="C84" s="205" t="s">
        <v>993</v>
      </c>
      <c r="D84" s="210">
        <v>890000</v>
      </c>
      <c r="E84" s="210">
        <v>473666.45</v>
      </c>
      <c r="F84" s="211">
        <f t="shared" si="0"/>
        <v>416333.55</v>
      </c>
    </row>
    <row r="85" spans="1:6" ht="72" customHeight="1" x14ac:dyDescent="0.25">
      <c r="A85" s="214" t="s">
        <v>100</v>
      </c>
      <c r="B85" s="204" t="s">
        <v>30</v>
      </c>
      <c r="C85" s="205" t="s">
        <v>994</v>
      </c>
      <c r="D85" s="210">
        <v>890000</v>
      </c>
      <c r="E85" s="210">
        <v>473666.45</v>
      </c>
      <c r="F85" s="211">
        <f t="shared" ref="F85:F128" si="1">IF(OR(D85="-",IF(E85="-",0,E85)&gt;=IF(D85="-",0,D85)),"-",IF(D85="-",0,D85)-IF(E85="-",0,E85))</f>
        <v>416333.55</v>
      </c>
    </row>
    <row r="86" spans="1:6" ht="104.25" customHeight="1" x14ac:dyDescent="0.25">
      <c r="A86" s="215" t="s">
        <v>101</v>
      </c>
      <c r="B86" s="204" t="s">
        <v>30</v>
      </c>
      <c r="C86" s="205" t="s">
        <v>995</v>
      </c>
      <c r="D86" s="210">
        <v>1717400</v>
      </c>
      <c r="E86" s="210">
        <v>648951.19999999995</v>
      </c>
      <c r="F86" s="211">
        <f t="shared" si="1"/>
        <v>1068448.8</v>
      </c>
    </row>
    <row r="87" spans="1:6" ht="88.5" customHeight="1" x14ac:dyDescent="0.25">
      <c r="A87" s="215" t="s">
        <v>102</v>
      </c>
      <c r="B87" s="204" t="s">
        <v>30</v>
      </c>
      <c r="C87" s="205" t="s">
        <v>996</v>
      </c>
      <c r="D87" s="210">
        <v>1717400</v>
      </c>
      <c r="E87" s="210">
        <v>648951.19999999995</v>
      </c>
      <c r="F87" s="211">
        <f t="shared" si="1"/>
        <v>1068448.8</v>
      </c>
    </row>
    <row r="88" spans="1:6" ht="39.75" customHeight="1" x14ac:dyDescent="0.25">
      <c r="A88" s="214" t="s">
        <v>103</v>
      </c>
      <c r="B88" s="204" t="s">
        <v>30</v>
      </c>
      <c r="C88" s="205" t="s">
        <v>997</v>
      </c>
      <c r="D88" s="210" t="s">
        <v>39</v>
      </c>
      <c r="E88" s="210">
        <v>11011930.01</v>
      </c>
      <c r="F88" s="211" t="str">
        <f t="shared" si="1"/>
        <v>-</v>
      </c>
    </row>
    <row r="89" spans="1:6" ht="22.5" customHeight="1" x14ac:dyDescent="0.25">
      <c r="A89" s="214" t="s">
        <v>104</v>
      </c>
      <c r="B89" s="204" t="s">
        <v>30</v>
      </c>
      <c r="C89" s="205" t="s">
        <v>998</v>
      </c>
      <c r="D89" s="210" t="s">
        <v>39</v>
      </c>
      <c r="E89" s="210">
        <v>11011930.01</v>
      </c>
      <c r="F89" s="211" t="str">
        <f t="shared" si="1"/>
        <v>-</v>
      </c>
    </row>
    <row r="90" spans="1:6" ht="19.5" customHeight="1" x14ac:dyDescent="0.25">
      <c r="A90" s="214" t="s">
        <v>105</v>
      </c>
      <c r="B90" s="204" t="s">
        <v>30</v>
      </c>
      <c r="C90" s="205" t="s">
        <v>999</v>
      </c>
      <c r="D90" s="210" t="s">
        <v>39</v>
      </c>
      <c r="E90" s="210">
        <v>11011930.01</v>
      </c>
      <c r="F90" s="211" t="str">
        <f t="shared" si="1"/>
        <v>-</v>
      </c>
    </row>
    <row r="91" spans="1:6" ht="24.75" customHeight="1" x14ac:dyDescent="0.25">
      <c r="A91" s="214" t="s">
        <v>106</v>
      </c>
      <c r="B91" s="204" t="s">
        <v>30</v>
      </c>
      <c r="C91" s="205" t="s">
        <v>1000</v>
      </c>
      <c r="D91" s="210" t="s">
        <v>39</v>
      </c>
      <c r="E91" s="210">
        <v>11011930.01</v>
      </c>
      <c r="F91" s="211" t="str">
        <f t="shared" si="1"/>
        <v>-</v>
      </c>
    </row>
    <row r="92" spans="1:6" ht="39.75" customHeight="1" x14ac:dyDescent="0.25">
      <c r="A92" s="214" t="s">
        <v>107</v>
      </c>
      <c r="B92" s="204" t="s">
        <v>30</v>
      </c>
      <c r="C92" s="205" t="s">
        <v>1001</v>
      </c>
      <c r="D92" s="210" t="s">
        <v>39</v>
      </c>
      <c r="E92" s="210">
        <v>429870.47</v>
      </c>
      <c r="F92" s="211" t="str">
        <f t="shared" si="1"/>
        <v>-</v>
      </c>
    </row>
    <row r="93" spans="1:6" ht="39.75" customHeight="1" x14ac:dyDescent="0.25">
      <c r="A93" s="214" t="s">
        <v>108</v>
      </c>
      <c r="B93" s="204" t="s">
        <v>30</v>
      </c>
      <c r="C93" s="205" t="s">
        <v>1002</v>
      </c>
      <c r="D93" s="210" t="s">
        <v>39</v>
      </c>
      <c r="E93" s="210">
        <v>251405.23</v>
      </c>
      <c r="F93" s="211" t="str">
        <f t="shared" si="1"/>
        <v>-</v>
      </c>
    </row>
    <row r="94" spans="1:6" ht="39.75" customHeight="1" x14ac:dyDescent="0.25">
      <c r="A94" s="214" t="s">
        <v>109</v>
      </c>
      <c r="B94" s="204" t="s">
        <v>30</v>
      </c>
      <c r="C94" s="205" t="s">
        <v>1003</v>
      </c>
      <c r="D94" s="210" t="s">
        <v>39</v>
      </c>
      <c r="E94" s="210">
        <v>251405.23</v>
      </c>
      <c r="F94" s="211" t="str">
        <f t="shared" si="1"/>
        <v>-</v>
      </c>
    </row>
    <row r="95" spans="1:6" ht="55.5" customHeight="1" x14ac:dyDescent="0.25">
      <c r="A95" s="214" t="s">
        <v>110</v>
      </c>
      <c r="B95" s="204" t="s">
        <v>30</v>
      </c>
      <c r="C95" s="205" t="s">
        <v>1004</v>
      </c>
      <c r="D95" s="210" t="s">
        <v>39</v>
      </c>
      <c r="E95" s="210">
        <v>251405.23</v>
      </c>
      <c r="F95" s="211" t="str">
        <f t="shared" si="1"/>
        <v>-</v>
      </c>
    </row>
    <row r="96" spans="1:6" ht="70.5" customHeight="1" x14ac:dyDescent="0.25">
      <c r="A96" s="214" t="s">
        <v>111</v>
      </c>
      <c r="B96" s="204" t="s">
        <v>30</v>
      </c>
      <c r="C96" s="205" t="s">
        <v>1005</v>
      </c>
      <c r="D96" s="210" t="s">
        <v>39</v>
      </c>
      <c r="E96" s="210">
        <v>178465.24</v>
      </c>
      <c r="F96" s="211" t="str">
        <f t="shared" si="1"/>
        <v>-</v>
      </c>
    </row>
    <row r="97" spans="1:6" ht="70.5" customHeight="1" x14ac:dyDescent="0.25">
      <c r="A97" s="214" t="s">
        <v>112</v>
      </c>
      <c r="B97" s="204" t="s">
        <v>30</v>
      </c>
      <c r="C97" s="205" t="s">
        <v>1006</v>
      </c>
      <c r="D97" s="210" t="s">
        <v>39</v>
      </c>
      <c r="E97" s="210">
        <v>178465.24</v>
      </c>
      <c r="F97" s="211" t="str">
        <f t="shared" si="1"/>
        <v>-</v>
      </c>
    </row>
    <row r="98" spans="1:6" ht="74.25" customHeight="1" x14ac:dyDescent="0.25">
      <c r="A98" s="215" t="s">
        <v>113</v>
      </c>
      <c r="B98" s="204" t="s">
        <v>30</v>
      </c>
      <c r="C98" s="205" t="s">
        <v>1007</v>
      </c>
      <c r="D98" s="210" t="s">
        <v>39</v>
      </c>
      <c r="E98" s="210">
        <v>178465.24</v>
      </c>
      <c r="F98" s="211" t="str">
        <f t="shared" si="1"/>
        <v>-</v>
      </c>
    </row>
    <row r="99" spans="1:6" ht="23.25" customHeight="1" x14ac:dyDescent="0.25">
      <c r="A99" s="214" t="s">
        <v>114</v>
      </c>
      <c r="B99" s="204" t="s">
        <v>30</v>
      </c>
      <c r="C99" s="205" t="s">
        <v>1008</v>
      </c>
      <c r="D99" s="210">
        <v>141400</v>
      </c>
      <c r="E99" s="210">
        <v>51672.26</v>
      </c>
      <c r="F99" s="211">
        <f t="shared" si="1"/>
        <v>89727.739999999991</v>
      </c>
    </row>
    <row r="100" spans="1:6" ht="105.75" customHeight="1" x14ac:dyDescent="0.25">
      <c r="A100" s="215" t="s">
        <v>115</v>
      </c>
      <c r="B100" s="204" t="s">
        <v>30</v>
      </c>
      <c r="C100" s="205" t="s">
        <v>1009</v>
      </c>
      <c r="D100" s="210">
        <v>141400</v>
      </c>
      <c r="E100" s="210">
        <v>51672.26</v>
      </c>
      <c r="F100" s="211">
        <f t="shared" si="1"/>
        <v>89727.739999999991</v>
      </c>
    </row>
    <row r="101" spans="1:6" ht="84.75" customHeight="1" x14ac:dyDescent="0.25">
      <c r="A101" s="215" t="s">
        <v>116</v>
      </c>
      <c r="B101" s="204" t="s">
        <v>30</v>
      </c>
      <c r="C101" s="205" t="s">
        <v>1010</v>
      </c>
      <c r="D101" s="210">
        <v>141400</v>
      </c>
      <c r="E101" s="210">
        <v>51672.26</v>
      </c>
      <c r="F101" s="211">
        <f t="shared" si="1"/>
        <v>89727.739999999991</v>
      </c>
    </row>
    <row r="102" spans="1:6" ht="69.75" customHeight="1" x14ac:dyDescent="0.25">
      <c r="A102" s="214" t="s">
        <v>117</v>
      </c>
      <c r="B102" s="204" t="s">
        <v>30</v>
      </c>
      <c r="C102" s="205" t="s">
        <v>1011</v>
      </c>
      <c r="D102" s="210">
        <v>141400</v>
      </c>
      <c r="E102" s="210">
        <v>51672.26</v>
      </c>
      <c r="F102" s="211">
        <f t="shared" si="1"/>
        <v>89727.739999999991</v>
      </c>
    </row>
    <row r="103" spans="1:6" ht="22.5" customHeight="1" x14ac:dyDescent="0.25">
      <c r="A103" s="214" t="s">
        <v>118</v>
      </c>
      <c r="B103" s="204" t="s">
        <v>30</v>
      </c>
      <c r="C103" s="205" t="s">
        <v>1012</v>
      </c>
      <c r="D103" s="210">
        <v>-13855000</v>
      </c>
      <c r="E103" s="210">
        <v>-13853500</v>
      </c>
      <c r="F103" s="211" t="str">
        <f t="shared" si="1"/>
        <v>-</v>
      </c>
    </row>
    <row r="104" spans="1:6" ht="21.75" customHeight="1" x14ac:dyDescent="0.25">
      <c r="A104" s="214" t="s">
        <v>119</v>
      </c>
      <c r="B104" s="204" t="s">
        <v>30</v>
      </c>
      <c r="C104" s="205" t="s">
        <v>1013</v>
      </c>
      <c r="D104" s="210">
        <v>-13855000</v>
      </c>
      <c r="E104" s="210">
        <v>-13855000</v>
      </c>
      <c r="F104" s="211" t="str">
        <f t="shared" si="1"/>
        <v>-</v>
      </c>
    </row>
    <row r="105" spans="1:6" ht="21.75" customHeight="1" x14ac:dyDescent="0.25">
      <c r="A105" s="214" t="s">
        <v>120</v>
      </c>
      <c r="B105" s="204" t="s">
        <v>30</v>
      </c>
      <c r="C105" s="205" t="s">
        <v>1014</v>
      </c>
      <c r="D105" s="210">
        <v>-13855000</v>
      </c>
      <c r="E105" s="210">
        <v>-13855000</v>
      </c>
      <c r="F105" s="211" t="str">
        <f t="shared" si="1"/>
        <v>-</v>
      </c>
    </row>
    <row r="106" spans="1:6" ht="20.25" customHeight="1" x14ac:dyDescent="0.25">
      <c r="A106" s="214" t="s">
        <v>121</v>
      </c>
      <c r="B106" s="204" t="s">
        <v>30</v>
      </c>
      <c r="C106" s="205" t="s">
        <v>1015</v>
      </c>
      <c r="D106" s="210" t="s">
        <v>39</v>
      </c>
      <c r="E106" s="210">
        <v>1500</v>
      </c>
      <c r="F106" s="211" t="str">
        <f t="shared" si="1"/>
        <v>-</v>
      </c>
    </row>
    <row r="107" spans="1:6" ht="21" customHeight="1" x14ac:dyDescent="0.25">
      <c r="A107" s="214" t="s">
        <v>122</v>
      </c>
      <c r="B107" s="204" t="s">
        <v>30</v>
      </c>
      <c r="C107" s="205" t="s">
        <v>1016</v>
      </c>
      <c r="D107" s="210" t="s">
        <v>39</v>
      </c>
      <c r="E107" s="210">
        <v>1500</v>
      </c>
      <c r="F107" s="211" t="str">
        <f t="shared" si="1"/>
        <v>-</v>
      </c>
    </row>
    <row r="108" spans="1:6" ht="26.25" customHeight="1" x14ac:dyDescent="0.25">
      <c r="A108" s="214" t="s">
        <v>123</v>
      </c>
      <c r="B108" s="204" t="s">
        <v>30</v>
      </c>
      <c r="C108" s="205" t="s">
        <v>1017</v>
      </c>
      <c r="D108" s="210">
        <v>376768000</v>
      </c>
      <c r="E108" s="210">
        <v>4056163.13</v>
      </c>
      <c r="F108" s="211">
        <f t="shared" si="1"/>
        <v>372711836.87</v>
      </c>
    </row>
    <row r="109" spans="1:6" ht="36" customHeight="1" x14ac:dyDescent="0.25">
      <c r="A109" s="214" t="s">
        <v>124</v>
      </c>
      <c r="B109" s="204" t="s">
        <v>30</v>
      </c>
      <c r="C109" s="205" t="s">
        <v>1018</v>
      </c>
      <c r="D109" s="210">
        <v>376768000</v>
      </c>
      <c r="E109" s="210">
        <v>6524506.25</v>
      </c>
      <c r="F109" s="211">
        <f t="shared" si="1"/>
        <v>370243493.75</v>
      </c>
    </row>
    <row r="110" spans="1:6" ht="22.5" customHeight="1" x14ac:dyDescent="0.25">
      <c r="A110" s="214" t="s">
        <v>125</v>
      </c>
      <c r="B110" s="204" t="s">
        <v>30</v>
      </c>
      <c r="C110" s="205" t="s">
        <v>1019</v>
      </c>
      <c r="D110" s="210">
        <v>34368500</v>
      </c>
      <c r="E110" s="210">
        <v>3888760</v>
      </c>
      <c r="F110" s="211">
        <f t="shared" si="1"/>
        <v>30479740</v>
      </c>
    </row>
    <row r="111" spans="1:6" ht="38.25" customHeight="1" x14ac:dyDescent="0.25">
      <c r="A111" s="214" t="s">
        <v>126</v>
      </c>
      <c r="B111" s="204" t="s">
        <v>30</v>
      </c>
      <c r="C111" s="205" t="s">
        <v>1020</v>
      </c>
      <c r="D111" s="210">
        <v>3698600</v>
      </c>
      <c r="E111" s="210">
        <v>1541060</v>
      </c>
      <c r="F111" s="211">
        <f t="shared" si="1"/>
        <v>2157540</v>
      </c>
    </row>
    <row r="112" spans="1:6" ht="38.25" customHeight="1" x14ac:dyDescent="0.25">
      <c r="A112" s="214" t="s">
        <v>127</v>
      </c>
      <c r="B112" s="204" t="s">
        <v>30</v>
      </c>
      <c r="C112" s="205" t="s">
        <v>1021</v>
      </c>
      <c r="D112" s="210">
        <v>3698600</v>
      </c>
      <c r="E112" s="210">
        <v>1541060</v>
      </c>
      <c r="F112" s="211">
        <f t="shared" si="1"/>
        <v>2157540</v>
      </c>
    </row>
    <row r="113" spans="1:6" ht="41.25" customHeight="1" x14ac:dyDescent="0.25">
      <c r="A113" s="214" t="s">
        <v>128</v>
      </c>
      <c r="B113" s="204" t="s">
        <v>30</v>
      </c>
      <c r="C113" s="205" t="s">
        <v>1022</v>
      </c>
      <c r="D113" s="210">
        <v>30669900</v>
      </c>
      <c r="E113" s="210">
        <v>2347700</v>
      </c>
      <c r="F113" s="211">
        <f t="shared" si="1"/>
        <v>28322200</v>
      </c>
    </row>
    <row r="114" spans="1:6" ht="42" customHeight="1" x14ac:dyDescent="0.25">
      <c r="A114" s="214" t="s">
        <v>129</v>
      </c>
      <c r="B114" s="204" t="s">
        <v>30</v>
      </c>
      <c r="C114" s="205" t="s">
        <v>1023</v>
      </c>
      <c r="D114" s="210">
        <v>30669900</v>
      </c>
      <c r="E114" s="210">
        <v>2347700</v>
      </c>
      <c r="F114" s="211">
        <f t="shared" si="1"/>
        <v>28322200</v>
      </c>
    </row>
    <row r="115" spans="1:6" ht="36.75" customHeight="1" x14ac:dyDescent="0.25">
      <c r="A115" s="214" t="s">
        <v>130</v>
      </c>
      <c r="B115" s="204" t="s">
        <v>30</v>
      </c>
      <c r="C115" s="205" t="s">
        <v>1024</v>
      </c>
      <c r="D115" s="210">
        <v>36062500</v>
      </c>
      <c r="E115" s="210">
        <v>1628811.5</v>
      </c>
      <c r="F115" s="211">
        <f t="shared" si="1"/>
        <v>34433688.5</v>
      </c>
    </row>
    <row r="116" spans="1:6" ht="54.75" customHeight="1" x14ac:dyDescent="0.25">
      <c r="A116" s="214" t="s">
        <v>131</v>
      </c>
      <c r="B116" s="204" t="s">
        <v>30</v>
      </c>
      <c r="C116" s="205" t="s">
        <v>1025</v>
      </c>
      <c r="D116" s="210">
        <v>1720200</v>
      </c>
      <c r="E116" s="210">
        <v>1628811.5</v>
      </c>
      <c r="F116" s="211">
        <f t="shared" si="1"/>
        <v>91388.5</v>
      </c>
    </row>
    <row r="117" spans="1:6" ht="53.25" customHeight="1" x14ac:dyDescent="0.25">
      <c r="A117" s="214" t="s">
        <v>132</v>
      </c>
      <c r="B117" s="204" t="s">
        <v>30</v>
      </c>
      <c r="C117" s="205" t="s">
        <v>1026</v>
      </c>
      <c r="D117" s="210">
        <v>1720200</v>
      </c>
      <c r="E117" s="210">
        <v>1628811.5</v>
      </c>
      <c r="F117" s="211">
        <f t="shared" si="1"/>
        <v>91388.5</v>
      </c>
    </row>
    <row r="118" spans="1:6" ht="37.5" customHeight="1" x14ac:dyDescent="0.25">
      <c r="A118" s="214" t="s">
        <v>133</v>
      </c>
      <c r="B118" s="204" t="s">
        <v>30</v>
      </c>
      <c r="C118" s="205" t="s">
        <v>1027</v>
      </c>
      <c r="D118" s="210">
        <v>34342300</v>
      </c>
      <c r="E118" s="210" t="s">
        <v>39</v>
      </c>
      <c r="F118" s="211">
        <f t="shared" si="1"/>
        <v>34342300</v>
      </c>
    </row>
    <row r="119" spans="1:6" ht="37.5" customHeight="1" x14ac:dyDescent="0.25">
      <c r="A119" s="214" t="s">
        <v>134</v>
      </c>
      <c r="B119" s="204" t="s">
        <v>30</v>
      </c>
      <c r="C119" s="205" t="s">
        <v>1028</v>
      </c>
      <c r="D119" s="210">
        <v>34342300</v>
      </c>
      <c r="E119" s="210" t="s">
        <v>39</v>
      </c>
      <c r="F119" s="211">
        <f t="shared" si="1"/>
        <v>34342300</v>
      </c>
    </row>
    <row r="120" spans="1:6" ht="18.75" customHeight="1" x14ac:dyDescent="0.25">
      <c r="A120" s="214" t="s">
        <v>135</v>
      </c>
      <c r="B120" s="204" t="s">
        <v>30</v>
      </c>
      <c r="C120" s="205" t="s">
        <v>1029</v>
      </c>
      <c r="D120" s="210">
        <v>200</v>
      </c>
      <c r="E120" s="210">
        <v>200</v>
      </c>
      <c r="F120" s="211" t="str">
        <f t="shared" si="1"/>
        <v>-</v>
      </c>
    </row>
    <row r="121" spans="1:6" ht="35.25" customHeight="1" x14ac:dyDescent="0.25">
      <c r="A121" s="214" t="s">
        <v>136</v>
      </c>
      <c r="B121" s="204" t="s">
        <v>30</v>
      </c>
      <c r="C121" s="205" t="s">
        <v>1030</v>
      </c>
      <c r="D121" s="210">
        <v>200</v>
      </c>
      <c r="E121" s="210">
        <v>200</v>
      </c>
      <c r="F121" s="211" t="str">
        <f t="shared" si="1"/>
        <v>-</v>
      </c>
    </row>
    <row r="122" spans="1:6" ht="36" customHeight="1" x14ac:dyDescent="0.25">
      <c r="A122" s="214" t="s">
        <v>137</v>
      </c>
      <c r="B122" s="204" t="s">
        <v>30</v>
      </c>
      <c r="C122" s="205" t="s">
        <v>1031</v>
      </c>
      <c r="D122" s="210">
        <v>200</v>
      </c>
      <c r="E122" s="210">
        <v>200</v>
      </c>
      <c r="F122" s="211" t="str">
        <f t="shared" si="1"/>
        <v>-</v>
      </c>
    </row>
    <row r="123" spans="1:6" ht="24" customHeight="1" x14ac:dyDescent="0.25">
      <c r="A123" s="214" t="s">
        <v>138</v>
      </c>
      <c r="B123" s="204" t="s">
        <v>30</v>
      </c>
      <c r="C123" s="205" t="s">
        <v>1032</v>
      </c>
      <c r="D123" s="210">
        <v>306336800</v>
      </c>
      <c r="E123" s="210">
        <v>1006734.75</v>
      </c>
      <c r="F123" s="211">
        <f t="shared" si="1"/>
        <v>305330065.25</v>
      </c>
    </row>
    <row r="124" spans="1:6" ht="23.25" customHeight="1" x14ac:dyDescent="0.25">
      <c r="A124" s="214" t="s">
        <v>139</v>
      </c>
      <c r="B124" s="204" t="s">
        <v>30</v>
      </c>
      <c r="C124" s="205" t="s">
        <v>1033</v>
      </c>
      <c r="D124" s="210">
        <v>306336800</v>
      </c>
      <c r="E124" s="210">
        <v>1006734.75</v>
      </c>
      <c r="F124" s="211">
        <f t="shared" si="1"/>
        <v>305330065.25</v>
      </c>
    </row>
    <row r="125" spans="1:6" ht="35.25" customHeight="1" x14ac:dyDescent="0.25">
      <c r="A125" s="214" t="s">
        <v>140</v>
      </c>
      <c r="B125" s="204" t="s">
        <v>30</v>
      </c>
      <c r="C125" s="205" t="s">
        <v>1034</v>
      </c>
      <c r="D125" s="210">
        <v>306336800</v>
      </c>
      <c r="E125" s="210">
        <v>1006734.75</v>
      </c>
      <c r="F125" s="211">
        <f t="shared" si="1"/>
        <v>305330065.25</v>
      </c>
    </row>
    <row r="126" spans="1:6" ht="51.75" customHeight="1" x14ac:dyDescent="0.25">
      <c r="A126" s="214" t="s">
        <v>141</v>
      </c>
      <c r="B126" s="204" t="s">
        <v>30</v>
      </c>
      <c r="C126" s="205" t="s">
        <v>1035</v>
      </c>
      <c r="D126" s="210" t="s">
        <v>39</v>
      </c>
      <c r="E126" s="210">
        <v>-2468343.12</v>
      </c>
      <c r="F126" s="211" t="str">
        <f t="shared" si="1"/>
        <v>-</v>
      </c>
    </row>
    <row r="127" spans="1:6" ht="45" customHeight="1" x14ac:dyDescent="0.25">
      <c r="A127" s="214" t="s">
        <v>142</v>
      </c>
      <c r="B127" s="204" t="s">
        <v>30</v>
      </c>
      <c r="C127" s="205" t="s">
        <v>1036</v>
      </c>
      <c r="D127" s="210" t="s">
        <v>39</v>
      </c>
      <c r="E127" s="210">
        <v>-2468343.12</v>
      </c>
      <c r="F127" s="211" t="str">
        <f t="shared" si="1"/>
        <v>-</v>
      </c>
    </row>
    <row r="128" spans="1:6" ht="54.75" customHeight="1" thickBot="1" x14ac:dyDescent="0.3">
      <c r="A128" s="214" t="s">
        <v>143</v>
      </c>
      <c r="B128" s="204" t="s">
        <v>30</v>
      </c>
      <c r="C128" s="205" t="s">
        <v>1037</v>
      </c>
      <c r="D128" s="210" t="s">
        <v>39</v>
      </c>
      <c r="E128" s="210">
        <v>-2468343.12</v>
      </c>
      <c r="F128" s="211" t="str">
        <f t="shared" si="1"/>
        <v>-</v>
      </c>
    </row>
    <row r="129" spans="1:6" ht="12.75" customHeight="1" x14ac:dyDescent="0.25">
      <c r="A129" s="196"/>
      <c r="B129" s="197"/>
      <c r="C129" s="197"/>
      <c r="D129" s="198"/>
      <c r="E129" s="198"/>
      <c r="F129" s="198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25"/>
  <sheetViews>
    <sheetView showGridLines="0" workbookViewId="0">
      <selection activeCell="C523" sqref="C52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46" t="s">
        <v>144</v>
      </c>
      <c r="B2" s="146"/>
      <c r="C2" s="146"/>
      <c r="D2" s="146"/>
      <c r="E2" s="2"/>
      <c r="F2" s="1" t="s">
        <v>145</v>
      </c>
    </row>
    <row r="3" spans="1:6" ht="13.5" customHeight="1" x14ac:dyDescent="0.25">
      <c r="A3" s="8"/>
      <c r="B3" s="8"/>
      <c r="C3" s="9"/>
      <c r="D3" s="10"/>
      <c r="E3" s="10"/>
      <c r="F3" s="10"/>
    </row>
    <row r="4" spans="1:6" ht="10.15" customHeight="1" x14ac:dyDescent="0.25">
      <c r="A4" s="152" t="s">
        <v>20</v>
      </c>
      <c r="B4" s="147" t="s">
        <v>21</v>
      </c>
      <c r="C4" s="150" t="s">
        <v>146</v>
      </c>
      <c r="D4" s="143" t="s">
        <v>23</v>
      </c>
      <c r="E4" s="155" t="s">
        <v>24</v>
      </c>
      <c r="F4" s="141" t="s">
        <v>25</v>
      </c>
    </row>
    <row r="5" spans="1:6" ht="5.45" customHeight="1" x14ac:dyDescent="0.25">
      <c r="A5" s="153"/>
      <c r="B5" s="148"/>
      <c r="C5" s="151"/>
      <c r="D5" s="144"/>
      <c r="E5" s="156"/>
      <c r="F5" s="142"/>
    </row>
    <row r="6" spans="1:6" ht="9.6" customHeight="1" x14ac:dyDescent="0.25">
      <c r="A6" s="153"/>
      <c r="B6" s="148"/>
      <c r="C6" s="151"/>
      <c r="D6" s="144"/>
      <c r="E6" s="156"/>
      <c r="F6" s="142"/>
    </row>
    <row r="7" spans="1:6" ht="6" customHeight="1" x14ac:dyDescent="0.25">
      <c r="A7" s="153"/>
      <c r="B7" s="148"/>
      <c r="C7" s="151"/>
      <c r="D7" s="144"/>
      <c r="E7" s="156"/>
      <c r="F7" s="142"/>
    </row>
    <row r="8" spans="1:6" ht="6.6" customHeight="1" x14ac:dyDescent="0.25">
      <c r="A8" s="153"/>
      <c r="B8" s="148"/>
      <c r="C8" s="151"/>
      <c r="D8" s="144"/>
      <c r="E8" s="156"/>
      <c r="F8" s="142"/>
    </row>
    <row r="9" spans="1:6" ht="10.9" customHeight="1" x14ac:dyDescent="0.25">
      <c r="A9" s="153"/>
      <c r="B9" s="148"/>
      <c r="C9" s="151"/>
      <c r="D9" s="144"/>
      <c r="E9" s="156"/>
      <c r="F9" s="142"/>
    </row>
    <row r="10" spans="1:6" ht="4.1500000000000004" hidden="1" customHeight="1" x14ac:dyDescent="0.25">
      <c r="A10" s="153"/>
      <c r="B10" s="148"/>
      <c r="C10" s="11"/>
      <c r="D10" s="144"/>
      <c r="E10" s="12"/>
      <c r="F10" s="13"/>
    </row>
    <row r="11" spans="1:6" ht="13.15" hidden="1" customHeight="1" x14ac:dyDescent="0.25">
      <c r="A11" s="154"/>
      <c r="B11" s="149"/>
      <c r="C11" s="14"/>
      <c r="D11" s="145"/>
      <c r="E11" s="15"/>
      <c r="F11" s="16"/>
    </row>
    <row r="12" spans="1:6" ht="13.5" customHeight="1" x14ac:dyDescent="0.25">
      <c r="A12" s="3">
        <v>1</v>
      </c>
      <c r="B12" s="4">
        <v>2</v>
      </c>
      <c r="C12" s="5">
        <v>3</v>
      </c>
      <c r="D12" s="6" t="s">
        <v>26</v>
      </c>
      <c r="E12" s="17" t="s">
        <v>27</v>
      </c>
      <c r="F12" s="7" t="s">
        <v>28</v>
      </c>
    </row>
    <row r="13" spans="1:6" ht="15" x14ac:dyDescent="0.25">
      <c r="A13" s="18" t="s">
        <v>147</v>
      </c>
      <c r="B13" s="19" t="s">
        <v>148</v>
      </c>
      <c r="C13" s="20" t="s">
        <v>149</v>
      </c>
      <c r="D13" s="21">
        <v>666290100</v>
      </c>
      <c r="E13" s="22">
        <v>84543319.069999993</v>
      </c>
      <c r="F13" s="23">
        <f>IF(OR(D13="-",IF(E13="-",0,E13)&gt;=IF(D13="-",0,D13)),"-",IF(D13="-",0,D13)-IF(E13="-",0,E13))</f>
        <v>581746780.93000007</v>
      </c>
    </row>
    <row r="14" spans="1:6" ht="15" x14ac:dyDescent="0.25">
      <c r="A14" s="24" t="s">
        <v>32</v>
      </c>
      <c r="B14" s="25"/>
      <c r="C14" s="26"/>
      <c r="D14" s="27"/>
      <c r="E14" s="28"/>
      <c r="F14" s="29"/>
    </row>
    <row r="15" spans="1:6" ht="23.25" x14ac:dyDescent="0.25">
      <c r="A15" s="18" t="s">
        <v>150</v>
      </c>
      <c r="B15" s="19" t="s">
        <v>148</v>
      </c>
      <c r="C15" s="20" t="s">
        <v>151</v>
      </c>
      <c r="D15" s="21">
        <v>666290100</v>
      </c>
      <c r="E15" s="22">
        <v>84543319.069999993</v>
      </c>
      <c r="F15" s="23">
        <f t="shared" ref="F15:F78" si="0">IF(OR(D15="-",IF(E15="-",0,E15)&gt;=IF(D15="-",0,D15)),"-",IF(D15="-",0,D15)-IF(E15="-",0,E15))</f>
        <v>581746780.93000007</v>
      </c>
    </row>
    <row r="16" spans="1:6" ht="15" x14ac:dyDescent="0.25">
      <c r="A16" s="30" t="s">
        <v>152</v>
      </c>
      <c r="B16" s="31" t="s">
        <v>148</v>
      </c>
      <c r="C16" s="32" t="s">
        <v>153</v>
      </c>
      <c r="D16" s="33">
        <v>50417800</v>
      </c>
      <c r="E16" s="34">
        <v>13112428.199999999</v>
      </c>
      <c r="F16" s="35">
        <f t="shared" si="0"/>
        <v>37305371.799999997</v>
      </c>
    </row>
    <row r="17" spans="1:6" ht="45.75" x14ac:dyDescent="0.25">
      <c r="A17" s="30" t="s">
        <v>154</v>
      </c>
      <c r="B17" s="31" t="s">
        <v>148</v>
      </c>
      <c r="C17" s="32" t="s">
        <v>155</v>
      </c>
      <c r="D17" s="33">
        <v>42831200</v>
      </c>
      <c r="E17" s="34">
        <v>11945073.449999999</v>
      </c>
      <c r="F17" s="35">
        <f t="shared" si="0"/>
        <v>30886126.550000001</v>
      </c>
    </row>
    <row r="18" spans="1:6" ht="34.5" x14ac:dyDescent="0.25">
      <c r="A18" s="30" t="s">
        <v>156</v>
      </c>
      <c r="B18" s="31" t="s">
        <v>148</v>
      </c>
      <c r="C18" s="32" t="s">
        <v>157</v>
      </c>
      <c r="D18" s="33">
        <v>14100</v>
      </c>
      <c r="E18" s="34">
        <v>5100</v>
      </c>
      <c r="F18" s="35">
        <f t="shared" si="0"/>
        <v>9000</v>
      </c>
    </row>
    <row r="19" spans="1:6" ht="15" x14ac:dyDescent="0.25">
      <c r="A19" s="30"/>
      <c r="B19" s="31" t="s">
        <v>148</v>
      </c>
      <c r="C19" s="32" t="s">
        <v>158</v>
      </c>
      <c r="D19" s="33">
        <v>14100</v>
      </c>
      <c r="E19" s="34">
        <v>5100</v>
      </c>
      <c r="F19" s="35">
        <f t="shared" si="0"/>
        <v>9000</v>
      </c>
    </row>
    <row r="20" spans="1:6" ht="34.5" x14ac:dyDescent="0.25">
      <c r="A20" s="30" t="s">
        <v>159</v>
      </c>
      <c r="B20" s="31" t="s">
        <v>148</v>
      </c>
      <c r="C20" s="32" t="s">
        <v>160</v>
      </c>
      <c r="D20" s="33">
        <v>14100</v>
      </c>
      <c r="E20" s="34">
        <v>5100</v>
      </c>
      <c r="F20" s="35">
        <f t="shared" si="0"/>
        <v>9000</v>
      </c>
    </row>
    <row r="21" spans="1:6" ht="23.25" x14ac:dyDescent="0.25">
      <c r="A21" s="30" t="s">
        <v>161</v>
      </c>
      <c r="B21" s="31" t="s">
        <v>148</v>
      </c>
      <c r="C21" s="32" t="s">
        <v>162</v>
      </c>
      <c r="D21" s="33">
        <v>14100</v>
      </c>
      <c r="E21" s="34">
        <v>5100</v>
      </c>
      <c r="F21" s="35">
        <f t="shared" si="0"/>
        <v>9000</v>
      </c>
    </row>
    <row r="22" spans="1:6" ht="23.25" x14ac:dyDescent="0.25">
      <c r="A22" s="30" t="s">
        <v>163</v>
      </c>
      <c r="B22" s="31" t="s">
        <v>148</v>
      </c>
      <c r="C22" s="32" t="s">
        <v>164</v>
      </c>
      <c r="D22" s="33">
        <v>14100</v>
      </c>
      <c r="E22" s="34">
        <v>5100</v>
      </c>
      <c r="F22" s="35">
        <f t="shared" si="0"/>
        <v>9000</v>
      </c>
    </row>
    <row r="23" spans="1:6" ht="23.25" x14ac:dyDescent="0.25">
      <c r="A23" s="30" t="s">
        <v>165</v>
      </c>
      <c r="B23" s="31" t="s">
        <v>148</v>
      </c>
      <c r="C23" s="32" t="s">
        <v>166</v>
      </c>
      <c r="D23" s="33">
        <v>14100</v>
      </c>
      <c r="E23" s="34">
        <v>5100</v>
      </c>
      <c r="F23" s="35">
        <f t="shared" si="0"/>
        <v>9000</v>
      </c>
    </row>
    <row r="24" spans="1:6" ht="15" x14ac:dyDescent="0.25">
      <c r="A24" s="30" t="s">
        <v>167</v>
      </c>
      <c r="B24" s="31" t="s">
        <v>148</v>
      </c>
      <c r="C24" s="32" t="s">
        <v>168</v>
      </c>
      <c r="D24" s="33">
        <v>14100</v>
      </c>
      <c r="E24" s="34">
        <v>5100</v>
      </c>
      <c r="F24" s="35">
        <f t="shared" si="0"/>
        <v>9000</v>
      </c>
    </row>
    <row r="25" spans="1:6" ht="23.25" x14ac:dyDescent="0.25">
      <c r="A25" s="30" t="s">
        <v>169</v>
      </c>
      <c r="B25" s="31" t="s">
        <v>148</v>
      </c>
      <c r="C25" s="32" t="s">
        <v>170</v>
      </c>
      <c r="D25" s="33">
        <v>130000</v>
      </c>
      <c r="E25" s="34">
        <v>32000</v>
      </c>
      <c r="F25" s="35">
        <f t="shared" si="0"/>
        <v>98000</v>
      </c>
    </row>
    <row r="26" spans="1:6" ht="15" x14ac:dyDescent="0.25">
      <c r="A26" s="30"/>
      <c r="B26" s="31" t="s">
        <v>148</v>
      </c>
      <c r="C26" s="32" t="s">
        <v>171</v>
      </c>
      <c r="D26" s="33">
        <v>130000</v>
      </c>
      <c r="E26" s="34">
        <v>32000</v>
      </c>
      <c r="F26" s="35">
        <f t="shared" si="0"/>
        <v>98000</v>
      </c>
    </row>
    <row r="27" spans="1:6" ht="45.75" x14ac:dyDescent="0.25">
      <c r="A27" s="30" t="s">
        <v>172</v>
      </c>
      <c r="B27" s="31" t="s">
        <v>148</v>
      </c>
      <c r="C27" s="32" t="s">
        <v>173</v>
      </c>
      <c r="D27" s="33">
        <v>110000</v>
      </c>
      <c r="E27" s="34">
        <v>12000</v>
      </c>
      <c r="F27" s="35">
        <f t="shared" si="0"/>
        <v>98000</v>
      </c>
    </row>
    <row r="28" spans="1:6" ht="23.25" x14ac:dyDescent="0.25">
      <c r="A28" s="30" t="s">
        <v>174</v>
      </c>
      <c r="B28" s="31" t="s">
        <v>148</v>
      </c>
      <c r="C28" s="32" t="s">
        <v>175</v>
      </c>
      <c r="D28" s="33">
        <v>50000</v>
      </c>
      <c r="E28" s="34">
        <v>12000</v>
      </c>
      <c r="F28" s="35">
        <f t="shared" si="0"/>
        <v>38000</v>
      </c>
    </row>
    <row r="29" spans="1:6" ht="23.25" x14ac:dyDescent="0.25">
      <c r="A29" s="30" t="s">
        <v>163</v>
      </c>
      <c r="B29" s="31" t="s">
        <v>148</v>
      </c>
      <c r="C29" s="32" t="s">
        <v>176</v>
      </c>
      <c r="D29" s="33">
        <v>50000</v>
      </c>
      <c r="E29" s="34">
        <v>12000</v>
      </c>
      <c r="F29" s="35">
        <f t="shared" si="0"/>
        <v>38000</v>
      </c>
    </row>
    <row r="30" spans="1:6" ht="23.25" x14ac:dyDescent="0.25">
      <c r="A30" s="30" t="s">
        <v>165</v>
      </c>
      <c r="B30" s="31" t="s">
        <v>148</v>
      </c>
      <c r="C30" s="32" t="s">
        <v>177</v>
      </c>
      <c r="D30" s="33">
        <v>50000</v>
      </c>
      <c r="E30" s="34">
        <v>12000</v>
      </c>
      <c r="F30" s="35">
        <f t="shared" si="0"/>
        <v>38000</v>
      </c>
    </row>
    <row r="31" spans="1:6" ht="15" x14ac:dyDescent="0.25">
      <c r="A31" s="30" t="s">
        <v>167</v>
      </c>
      <c r="B31" s="31" t="s">
        <v>148</v>
      </c>
      <c r="C31" s="32" t="s">
        <v>178</v>
      </c>
      <c r="D31" s="33">
        <v>50000</v>
      </c>
      <c r="E31" s="34">
        <v>12000</v>
      </c>
      <c r="F31" s="35">
        <f t="shared" si="0"/>
        <v>38000</v>
      </c>
    </row>
    <row r="32" spans="1:6" ht="15" x14ac:dyDescent="0.25">
      <c r="A32" s="30" t="s">
        <v>179</v>
      </c>
      <c r="B32" s="31" t="s">
        <v>148</v>
      </c>
      <c r="C32" s="32" t="s">
        <v>180</v>
      </c>
      <c r="D32" s="33">
        <v>60000</v>
      </c>
      <c r="E32" s="34" t="s">
        <v>39</v>
      </c>
      <c r="F32" s="35">
        <f t="shared" si="0"/>
        <v>60000</v>
      </c>
    </row>
    <row r="33" spans="1:6" ht="23.25" x14ac:dyDescent="0.25">
      <c r="A33" s="30" t="s">
        <v>163</v>
      </c>
      <c r="B33" s="31" t="s">
        <v>148</v>
      </c>
      <c r="C33" s="32" t="s">
        <v>181</v>
      </c>
      <c r="D33" s="33">
        <v>60000</v>
      </c>
      <c r="E33" s="34" t="s">
        <v>39</v>
      </c>
      <c r="F33" s="35">
        <f t="shared" si="0"/>
        <v>60000</v>
      </c>
    </row>
    <row r="34" spans="1:6" ht="23.25" x14ac:dyDescent="0.25">
      <c r="A34" s="30" t="s">
        <v>165</v>
      </c>
      <c r="B34" s="31" t="s">
        <v>148</v>
      </c>
      <c r="C34" s="32" t="s">
        <v>182</v>
      </c>
      <c r="D34" s="33">
        <v>60000</v>
      </c>
      <c r="E34" s="34" t="s">
        <v>39</v>
      </c>
      <c r="F34" s="35">
        <f t="shared" si="0"/>
        <v>60000</v>
      </c>
    </row>
    <row r="35" spans="1:6" ht="15" x14ac:dyDescent="0.25">
      <c r="A35" s="30" t="s">
        <v>167</v>
      </c>
      <c r="B35" s="31" t="s">
        <v>148</v>
      </c>
      <c r="C35" s="32" t="s">
        <v>183</v>
      </c>
      <c r="D35" s="33">
        <v>60000</v>
      </c>
      <c r="E35" s="34" t="s">
        <v>39</v>
      </c>
      <c r="F35" s="35">
        <f t="shared" si="0"/>
        <v>60000</v>
      </c>
    </row>
    <row r="36" spans="1:6" ht="23.25" x14ac:dyDescent="0.25">
      <c r="A36" s="30" t="s">
        <v>184</v>
      </c>
      <c r="B36" s="31" t="s">
        <v>148</v>
      </c>
      <c r="C36" s="32" t="s">
        <v>185</v>
      </c>
      <c r="D36" s="33">
        <v>20000</v>
      </c>
      <c r="E36" s="34">
        <v>20000</v>
      </c>
      <c r="F36" s="35" t="str">
        <f t="shared" si="0"/>
        <v>-</v>
      </c>
    </row>
    <row r="37" spans="1:6" ht="23.25" x14ac:dyDescent="0.25">
      <c r="A37" s="30" t="s">
        <v>186</v>
      </c>
      <c r="B37" s="31" t="s">
        <v>148</v>
      </c>
      <c r="C37" s="32" t="s">
        <v>187</v>
      </c>
      <c r="D37" s="33">
        <v>20000</v>
      </c>
      <c r="E37" s="34">
        <v>20000</v>
      </c>
      <c r="F37" s="35" t="str">
        <f t="shared" si="0"/>
        <v>-</v>
      </c>
    </row>
    <row r="38" spans="1:6" ht="23.25" x14ac:dyDescent="0.25">
      <c r="A38" s="30" t="s">
        <v>163</v>
      </c>
      <c r="B38" s="31" t="s">
        <v>148</v>
      </c>
      <c r="C38" s="32" t="s">
        <v>188</v>
      </c>
      <c r="D38" s="33">
        <v>20000</v>
      </c>
      <c r="E38" s="34">
        <v>20000</v>
      </c>
      <c r="F38" s="35" t="str">
        <f t="shared" si="0"/>
        <v>-</v>
      </c>
    </row>
    <row r="39" spans="1:6" ht="23.25" x14ac:dyDescent="0.25">
      <c r="A39" s="30" t="s">
        <v>165</v>
      </c>
      <c r="B39" s="31" t="s">
        <v>148</v>
      </c>
      <c r="C39" s="32" t="s">
        <v>189</v>
      </c>
      <c r="D39" s="33">
        <v>20000</v>
      </c>
      <c r="E39" s="34">
        <v>20000</v>
      </c>
      <c r="F39" s="35" t="str">
        <f t="shared" si="0"/>
        <v>-</v>
      </c>
    </row>
    <row r="40" spans="1:6" ht="15" x14ac:dyDescent="0.25">
      <c r="A40" s="30" t="s">
        <v>167</v>
      </c>
      <c r="B40" s="31" t="s">
        <v>148</v>
      </c>
      <c r="C40" s="32" t="s">
        <v>190</v>
      </c>
      <c r="D40" s="33">
        <v>20000</v>
      </c>
      <c r="E40" s="34">
        <v>20000</v>
      </c>
      <c r="F40" s="35" t="str">
        <f t="shared" si="0"/>
        <v>-</v>
      </c>
    </row>
    <row r="41" spans="1:6" ht="45.75" x14ac:dyDescent="0.25">
      <c r="A41" s="30" t="s">
        <v>191</v>
      </c>
      <c r="B41" s="31" t="s">
        <v>148</v>
      </c>
      <c r="C41" s="32" t="s">
        <v>192</v>
      </c>
      <c r="D41" s="33">
        <v>42684500</v>
      </c>
      <c r="E41" s="34">
        <v>11905532.25</v>
      </c>
      <c r="F41" s="35">
        <f t="shared" si="0"/>
        <v>30778967.75</v>
      </c>
    </row>
    <row r="42" spans="1:6" ht="15" x14ac:dyDescent="0.25">
      <c r="A42" s="30"/>
      <c r="B42" s="31" t="s">
        <v>148</v>
      </c>
      <c r="C42" s="32" t="s">
        <v>193</v>
      </c>
      <c r="D42" s="33">
        <v>42684500</v>
      </c>
      <c r="E42" s="34">
        <v>11905532.25</v>
      </c>
      <c r="F42" s="35">
        <f t="shared" si="0"/>
        <v>30778967.75</v>
      </c>
    </row>
    <row r="43" spans="1:6" ht="34.5" x14ac:dyDescent="0.25">
      <c r="A43" s="30" t="s">
        <v>194</v>
      </c>
      <c r="B43" s="31" t="s">
        <v>148</v>
      </c>
      <c r="C43" s="32" t="s">
        <v>195</v>
      </c>
      <c r="D43" s="33">
        <v>38898500</v>
      </c>
      <c r="E43" s="34">
        <v>10704032.25</v>
      </c>
      <c r="F43" s="35">
        <f t="shared" si="0"/>
        <v>28194467.75</v>
      </c>
    </row>
    <row r="44" spans="1:6" ht="34.5" x14ac:dyDescent="0.25">
      <c r="A44" s="30" t="s">
        <v>196</v>
      </c>
      <c r="B44" s="31" t="s">
        <v>148</v>
      </c>
      <c r="C44" s="32" t="s">
        <v>197</v>
      </c>
      <c r="D44" s="33">
        <v>34478500</v>
      </c>
      <c r="E44" s="34">
        <v>9452365.7899999991</v>
      </c>
      <c r="F44" s="35">
        <f t="shared" si="0"/>
        <v>25026134.210000001</v>
      </c>
    </row>
    <row r="45" spans="1:6" ht="57" x14ac:dyDescent="0.25">
      <c r="A45" s="30" t="s">
        <v>198</v>
      </c>
      <c r="B45" s="31" t="s">
        <v>148</v>
      </c>
      <c r="C45" s="32" t="s">
        <v>199</v>
      </c>
      <c r="D45" s="33">
        <v>34478500</v>
      </c>
      <c r="E45" s="34">
        <v>9452365.7899999991</v>
      </c>
      <c r="F45" s="35">
        <f t="shared" si="0"/>
        <v>25026134.210000001</v>
      </c>
    </row>
    <row r="46" spans="1:6" ht="23.25" x14ac:dyDescent="0.25">
      <c r="A46" s="30" t="s">
        <v>200</v>
      </c>
      <c r="B46" s="31" t="s">
        <v>148</v>
      </c>
      <c r="C46" s="32" t="s">
        <v>201</v>
      </c>
      <c r="D46" s="33">
        <v>34478500</v>
      </c>
      <c r="E46" s="34">
        <v>9452365.7899999991</v>
      </c>
      <c r="F46" s="35">
        <f t="shared" si="0"/>
        <v>25026134.210000001</v>
      </c>
    </row>
    <row r="47" spans="1:6" ht="23.25" x14ac:dyDescent="0.25">
      <c r="A47" s="30" t="s">
        <v>202</v>
      </c>
      <c r="B47" s="31" t="s">
        <v>148</v>
      </c>
      <c r="C47" s="32" t="s">
        <v>203</v>
      </c>
      <c r="D47" s="33">
        <v>25484600</v>
      </c>
      <c r="E47" s="34">
        <v>7070551.8899999997</v>
      </c>
      <c r="F47" s="35">
        <f t="shared" si="0"/>
        <v>18414048.109999999</v>
      </c>
    </row>
    <row r="48" spans="1:6" ht="34.5" x14ac:dyDescent="0.25">
      <c r="A48" s="30" t="s">
        <v>204</v>
      </c>
      <c r="B48" s="31" t="s">
        <v>148</v>
      </c>
      <c r="C48" s="32" t="s">
        <v>205</v>
      </c>
      <c r="D48" s="33">
        <v>1297600</v>
      </c>
      <c r="E48" s="34">
        <v>283042.40000000002</v>
      </c>
      <c r="F48" s="35">
        <f t="shared" si="0"/>
        <v>1014557.6</v>
      </c>
    </row>
    <row r="49" spans="1:6" ht="34.5" x14ac:dyDescent="0.25">
      <c r="A49" s="30" t="s">
        <v>206</v>
      </c>
      <c r="B49" s="31" t="s">
        <v>148</v>
      </c>
      <c r="C49" s="46" t="s">
        <v>207</v>
      </c>
      <c r="D49" s="33">
        <v>7696300</v>
      </c>
      <c r="E49" s="34">
        <v>2098771.5</v>
      </c>
      <c r="F49" s="35">
        <f t="shared" si="0"/>
        <v>5597528.5</v>
      </c>
    </row>
    <row r="50" spans="1:6" ht="23.25" x14ac:dyDescent="0.25">
      <c r="A50" s="30" t="s">
        <v>208</v>
      </c>
      <c r="B50" s="31" t="s">
        <v>148</v>
      </c>
      <c r="C50" s="32" t="s">
        <v>209</v>
      </c>
      <c r="D50" s="33">
        <v>1939100</v>
      </c>
      <c r="E50" s="34">
        <v>663593.5</v>
      </c>
      <c r="F50" s="35">
        <f t="shared" si="0"/>
        <v>1275506.5</v>
      </c>
    </row>
    <row r="51" spans="1:6" ht="57" x14ac:dyDescent="0.25">
      <c r="A51" s="30" t="s">
        <v>198</v>
      </c>
      <c r="B51" s="31" t="s">
        <v>148</v>
      </c>
      <c r="C51" s="32" t="s">
        <v>210</v>
      </c>
      <c r="D51" s="33">
        <v>94200</v>
      </c>
      <c r="E51" s="34" t="s">
        <v>39</v>
      </c>
      <c r="F51" s="35">
        <f t="shared" si="0"/>
        <v>94200</v>
      </c>
    </row>
    <row r="52" spans="1:6" ht="23.25" x14ac:dyDescent="0.25">
      <c r="A52" s="30" t="s">
        <v>200</v>
      </c>
      <c r="B52" s="31" t="s">
        <v>148</v>
      </c>
      <c r="C52" s="32" t="s">
        <v>211</v>
      </c>
      <c r="D52" s="33">
        <v>94200</v>
      </c>
      <c r="E52" s="34" t="s">
        <v>39</v>
      </c>
      <c r="F52" s="35">
        <f t="shared" si="0"/>
        <v>94200</v>
      </c>
    </row>
    <row r="53" spans="1:6" ht="34.5" x14ac:dyDescent="0.25">
      <c r="A53" s="30" t="s">
        <v>204</v>
      </c>
      <c r="B53" s="31" t="s">
        <v>148</v>
      </c>
      <c r="C53" s="32" t="s">
        <v>212</v>
      </c>
      <c r="D53" s="33">
        <v>94200</v>
      </c>
      <c r="E53" s="34" t="s">
        <v>39</v>
      </c>
      <c r="F53" s="35">
        <f t="shared" si="0"/>
        <v>94200</v>
      </c>
    </row>
    <row r="54" spans="1:6" ht="23.25" x14ac:dyDescent="0.25">
      <c r="A54" s="30" t="s">
        <v>163</v>
      </c>
      <c r="B54" s="31" t="s">
        <v>148</v>
      </c>
      <c r="C54" s="32" t="s">
        <v>213</v>
      </c>
      <c r="D54" s="33">
        <v>1789100</v>
      </c>
      <c r="E54" s="34">
        <v>663593.5</v>
      </c>
      <c r="F54" s="35">
        <f t="shared" si="0"/>
        <v>1125506.5</v>
      </c>
    </row>
    <row r="55" spans="1:6" ht="23.25" x14ac:dyDescent="0.25">
      <c r="A55" s="30" t="s">
        <v>165</v>
      </c>
      <c r="B55" s="31" t="s">
        <v>148</v>
      </c>
      <c r="C55" s="32" t="s">
        <v>214</v>
      </c>
      <c r="D55" s="33">
        <v>1789100</v>
      </c>
      <c r="E55" s="34">
        <v>663593.5</v>
      </c>
      <c r="F55" s="35">
        <f t="shared" si="0"/>
        <v>1125506.5</v>
      </c>
    </row>
    <row r="56" spans="1:6" ht="15" x14ac:dyDescent="0.25">
      <c r="A56" s="30" t="s">
        <v>167</v>
      </c>
      <c r="B56" s="31" t="s">
        <v>148</v>
      </c>
      <c r="C56" s="32" t="s">
        <v>215</v>
      </c>
      <c r="D56" s="33">
        <v>770000</v>
      </c>
      <c r="E56" s="34">
        <v>233342.11</v>
      </c>
      <c r="F56" s="35">
        <f t="shared" si="0"/>
        <v>536657.89</v>
      </c>
    </row>
    <row r="57" spans="1:6" ht="15" x14ac:dyDescent="0.25">
      <c r="A57" s="30" t="s">
        <v>216</v>
      </c>
      <c r="B57" s="31" t="s">
        <v>148</v>
      </c>
      <c r="C57" s="32" t="s">
        <v>217</v>
      </c>
      <c r="D57" s="33">
        <v>1019100</v>
      </c>
      <c r="E57" s="34">
        <v>430251.39</v>
      </c>
      <c r="F57" s="35">
        <f t="shared" si="0"/>
        <v>588848.61</v>
      </c>
    </row>
    <row r="58" spans="1:6" ht="15" x14ac:dyDescent="0.25">
      <c r="A58" s="30" t="s">
        <v>218</v>
      </c>
      <c r="B58" s="31" t="s">
        <v>148</v>
      </c>
      <c r="C58" s="32" t="s">
        <v>219</v>
      </c>
      <c r="D58" s="33">
        <v>55800</v>
      </c>
      <c r="E58" s="34" t="s">
        <v>39</v>
      </c>
      <c r="F58" s="35">
        <f t="shared" si="0"/>
        <v>55800</v>
      </c>
    </row>
    <row r="59" spans="1:6" ht="15" x14ac:dyDescent="0.25">
      <c r="A59" s="30" t="s">
        <v>220</v>
      </c>
      <c r="B59" s="31" t="s">
        <v>148</v>
      </c>
      <c r="C59" s="32" t="s">
        <v>221</v>
      </c>
      <c r="D59" s="33">
        <v>55800</v>
      </c>
      <c r="E59" s="34" t="s">
        <v>39</v>
      </c>
      <c r="F59" s="35">
        <f t="shared" si="0"/>
        <v>55800</v>
      </c>
    </row>
    <row r="60" spans="1:6" ht="23.25" x14ac:dyDescent="0.25">
      <c r="A60" s="30" t="s">
        <v>222</v>
      </c>
      <c r="B60" s="31" t="s">
        <v>148</v>
      </c>
      <c r="C60" s="32" t="s">
        <v>223</v>
      </c>
      <c r="D60" s="33">
        <v>54300</v>
      </c>
      <c r="E60" s="34" t="s">
        <v>39</v>
      </c>
      <c r="F60" s="35">
        <f t="shared" si="0"/>
        <v>54300</v>
      </c>
    </row>
    <row r="61" spans="1:6" ht="15" x14ac:dyDescent="0.25">
      <c r="A61" s="30" t="s">
        <v>224</v>
      </c>
      <c r="B61" s="31" t="s">
        <v>148</v>
      </c>
      <c r="C61" s="32" t="s">
        <v>225</v>
      </c>
      <c r="D61" s="33">
        <v>1500</v>
      </c>
      <c r="E61" s="34" t="s">
        <v>39</v>
      </c>
      <c r="F61" s="35">
        <f t="shared" si="0"/>
        <v>1500</v>
      </c>
    </row>
    <row r="62" spans="1:6" ht="23.25" x14ac:dyDescent="0.25">
      <c r="A62" s="30" t="s">
        <v>226</v>
      </c>
      <c r="B62" s="31" t="s">
        <v>148</v>
      </c>
      <c r="C62" s="32" t="s">
        <v>227</v>
      </c>
      <c r="D62" s="33">
        <v>220000</v>
      </c>
      <c r="E62" s="34">
        <v>64250</v>
      </c>
      <c r="F62" s="35">
        <f t="shared" si="0"/>
        <v>155750</v>
      </c>
    </row>
    <row r="63" spans="1:6" ht="23.25" x14ac:dyDescent="0.25">
      <c r="A63" s="30" t="s">
        <v>163</v>
      </c>
      <c r="B63" s="31" t="s">
        <v>148</v>
      </c>
      <c r="C63" s="32" t="s">
        <v>228</v>
      </c>
      <c r="D63" s="33">
        <v>220000</v>
      </c>
      <c r="E63" s="34">
        <v>64250</v>
      </c>
      <c r="F63" s="35">
        <f t="shared" si="0"/>
        <v>155750</v>
      </c>
    </row>
    <row r="64" spans="1:6" ht="23.25" x14ac:dyDescent="0.25">
      <c r="A64" s="30" t="s">
        <v>165</v>
      </c>
      <c r="B64" s="31" t="s">
        <v>148</v>
      </c>
      <c r="C64" s="32" t="s">
        <v>229</v>
      </c>
      <c r="D64" s="33">
        <v>220000</v>
      </c>
      <c r="E64" s="34">
        <v>64250</v>
      </c>
      <c r="F64" s="35">
        <f t="shared" si="0"/>
        <v>155750</v>
      </c>
    </row>
    <row r="65" spans="1:6" ht="15" x14ac:dyDescent="0.25">
      <c r="A65" s="30" t="s">
        <v>167</v>
      </c>
      <c r="B65" s="31" t="s">
        <v>148</v>
      </c>
      <c r="C65" s="32" t="s">
        <v>230</v>
      </c>
      <c r="D65" s="33">
        <v>220000</v>
      </c>
      <c r="E65" s="34">
        <v>64250</v>
      </c>
      <c r="F65" s="35">
        <f t="shared" si="0"/>
        <v>155750</v>
      </c>
    </row>
    <row r="66" spans="1:6" ht="23.25" x14ac:dyDescent="0.25">
      <c r="A66" s="30" t="s">
        <v>231</v>
      </c>
      <c r="B66" s="31" t="s">
        <v>148</v>
      </c>
      <c r="C66" s="32" t="s">
        <v>232</v>
      </c>
      <c r="D66" s="33">
        <v>80000</v>
      </c>
      <c r="E66" s="34">
        <v>31850</v>
      </c>
      <c r="F66" s="35">
        <f t="shared" si="0"/>
        <v>48150</v>
      </c>
    </row>
    <row r="67" spans="1:6" ht="23.25" x14ac:dyDescent="0.25">
      <c r="A67" s="30" t="s">
        <v>163</v>
      </c>
      <c r="B67" s="31" t="s">
        <v>148</v>
      </c>
      <c r="C67" s="32" t="s">
        <v>233</v>
      </c>
      <c r="D67" s="33">
        <v>80000</v>
      </c>
      <c r="E67" s="34">
        <v>31850</v>
      </c>
      <c r="F67" s="35">
        <f t="shared" si="0"/>
        <v>48150</v>
      </c>
    </row>
    <row r="68" spans="1:6" ht="23.25" x14ac:dyDescent="0.25">
      <c r="A68" s="30" t="s">
        <v>165</v>
      </c>
      <c r="B68" s="31" t="s">
        <v>148</v>
      </c>
      <c r="C68" s="32" t="s">
        <v>234</v>
      </c>
      <c r="D68" s="33">
        <v>80000</v>
      </c>
      <c r="E68" s="34">
        <v>31850</v>
      </c>
      <c r="F68" s="35">
        <f t="shared" si="0"/>
        <v>48150</v>
      </c>
    </row>
    <row r="69" spans="1:6" ht="15" x14ac:dyDescent="0.25">
      <c r="A69" s="30" t="s">
        <v>167</v>
      </c>
      <c r="B69" s="31" t="s">
        <v>148</v>
      </c>
      <c r="C69" s="32" t="s">
        <v>235</v>
      </c>
      <c r="D69" s="33">
        <v>80000</v>
      </c>
      <c r="E69" s="34">
        <v>31850</v>
      </c>
      <c r="F69" s="35">
        <f t="shared" si="0"/>
        <v>48150</v>
      </c>
    </row>
    <row r="70" spans="1:6" ht="23.25" x14ac:dyDescent="0.25">
      <c r="A70" s="30" t="s">
        <v>236</v>
      </c>
      <c r="B70" s="31" t="s">
        <v>148</v>
      </c>
      <c r="C70" s="32" t="s">
        <v>237</v>
      </c>
      <c r="D70" s="33">
        <v>1819400</v>
      </c>
      <c r="E70" s="34">
        <v>393474.45</v>
      </c>
      <c r="F70" s="35">
        <f t="shared" si="0"/>
        <v>1425925.55</v>
      </c>
    </row>
    <row r="71" spans="1:6" ht="23.25" x14ac:dyDescent="0.25">
      <c r="A71" s="30" t="s">
        <v>163</v>
      </c>
      <c r="B71" s="31" t="s">
        <v>148</v>
      </c>
      <c r="C71" s="32" t="s">
        <v>238</v>
      </c>
      <c r="D71" s="33">
        <v>1819400</v>
      </c>
      <c r="E71" s="34">
        <v>393474.45</v>
      </c>
      <c r="F71" s="35">
        <f t="shared" si="0"/>
        <v>1425925.55</v>
      </c>
    </row>
    <row r="72" spans="1:6" ht="23.25" x14ac:dyDescent="0.25">
      <c r="A72" s="30" t="s">
        <v>165</v>
      </c>
      <c r="B72" s="31" t="s">
        <v>148</v>
      </c>
      <c r="C72" s="32" t="s">
        <v>239</v>
      </c>
      <c r="D72" s="33">
        <v>1819400</v>
      </c>
      <c r="E72" s="34">
        <v>393474.45</v>
      </c>
      <c r="F72" s="35">
        <f t="shared" si="0"/>
        <v>1425925.55</v>
      </c>
    </row>
    <row r="73" spans="1:6" ht="15" x14ac:dyDescent="0.25">
      <c r="A73" s="30" t="s">
        <v>167</v>
      </c>
      <c r="B73" s="31" t="s">
        <v>148</v>
      </c>
      <c r="C73" s="32" t="s">
        <v>240</v>
      </c>
      <c r="D73" s="33">
        <v>1819400</v>
      </c>
      <c r="E73" s="34">
        <v>393474.45</v>
      </c>
      <c r="F73" s="35">
        <f t="shared" si="0"/>
        <v>1425925.55</v>
      </c>
    </row>
    <row r="74" spans="1:6" ht="23.25" x14ac:dyDescent="0.25">
      <c r="A74" s="30" t="s">
        <v>241</v>
      </c>
      <c r="B74" s="31" t="s">
        <v>148</v>
      </c>
      <c r="C74" s="32" t="s">
        <v>242</v>
      </c>
      <c r="D74" s="33">
        <v>361500</v>
      </c>
      <c r="E74" s="34">
        <v>98498.51</v>
      </c>
      <c r="F74" s="35">
        <f t="shared" si="0"/>
        <v>263001.49</v>
      </c>
    </row>
    <row r="75" spans="1:6" ht="23.25" x14ac:dyDescent="0.25">
      <c r="A75" s="30" t="s">
        <v>163</v>
      </c>
      <c r="B75" s="31" t="s">
        <v>148</v>
      </c>
      <c r="C75" s="32" t="s">
        <v>243</v>
      </c>
      <c r="D75" s="33">
        <v>361500</v>
      </c>
      <c r="E75" s="34">
        <v>98498.51</v>
      </c>
      <c r="F75" s="35">
        <f t="shared" si="0"/>
        <v>263001.49</v>
      </c>
    </row>
    <row r="76" spans="1:6" ht="23.25" x14ac:dyDescent="0.25">
      <c r="A76" s="30" t="s">
        <v>165</v>
      </c>
      <c r="B76" s="31" t="s">
        <v>148</v>
      </c>
      <c r="C76" s="32" t="s">
        <v>244</v>
      </c>
      <c r="D76" s="33">
        <v>361500</v>
      </c>
      <c r="E76" s="34">
        <v>98498.51</v>
      </c>
      <c r="F76" s="35">
        <f t="shared" si="0"/>
        <v>263001.49</v>
      </c>
    </row>
    <row r="77" spans="1:6" ht="15" x14ac:dyDescent="0.25">
      <c r="A77" s="30" t="s">
        <v>167</v>
      </c>
      <c r="B77" s="31" t="s">
        <v>148</v>
      </c>
      <c r="C77" s="32" t="s">
        <v>245</v>
      </c>
      <c r="D77" s="33">
        <v>361500</v>
      </c>
      <c r="E77" s="34">
        <v>98498.51</v>
      </c>
      <c r="F77" s="35">
        <f t="shared" si="0"/>
        <v>263001.49</v>
      </c>
    </row>
    <row r="78" spans="1:6" ht="34.5" x14ac:dyDescent="0.25">
      <c r="A78" s="30" t="s">
        <v>246</v>
      </c>
      <c r="B78" s="31" t="s">
        <v>148</v>
      </c>
      <c r="C78" s="32" t="s">
        <v>247</v>
      </c>
      <c r="D78" s="33">
        <v>3786000</v>
      </c>
      <c r="E78" s="34">
        <v>1201500</v>
      </c>
      <c r="F78" s="35">
        <f t="shared" si="0"/>
        <v>2584500</v>
      </c>
    </row>
    <row r="79" spans="1:6" ht="68.25" x14ac:dyDescent="0.25">
      <c r="A79" s="36" t="s">
        <v>248</v>
      </c>
      <c r="B79" s="31" t="s">
        <v>148</v>
      </c>
      <c r="C79" s="32" t="s">
        <v>249</v>
      </c>
      <c r="D79" s="33">
        <v>1548500</v>
      </c>
      <c r="E79" s="34">
        <v>494400</v>
      </c>
      <c r="F79" s="35">
        <f t="shared" ref="F79:F142" si="1">IF(OR(D79="-",IF(E79="-",0,E79)&gt;=IF(D79="-",0,D79)),"-",IF(D79="-",0,D79)-IF(E79="-",0,E79))</f>
        <v>1054100</v>
      </c>
    </row>
    <row r="80" spans="1:6" ht="15" x14ac:dyDescent="0.25">
      <c r="A80" s="30" t="s">
        <v>250</v>
      </c>
      <c r="B80" s="31" t="s">
        <v>148</v>
      </c>
      <c r="C80" s="32" t="s">
        <v>251</v>
      </c>
      <c r="D80" s="33">
        <v>1548500</v>
      </c>
      <c r="E80" s="34">
        <v>494400</v>
      </c>
      <c r="F80" s="35">
        <f t="shared" si="1"/>
        <v>1054100</v>
      </c>
    </row>
    <row r="81" spans="1:6" ht="15" x14ac:dyDescent="0.25">
      <c r="A81" s="30" t="s">
        <v>138</v>
      </c>
      <c r="B81" s="31" t="s">
        <v>148</v>
      </c>
      <c r="C81" s="32" t="s">
        <v>252</v>
      </c>
      <c r="D81" s="33">
        <v>1548500</v>
      </c>
      <c r="E81" s="34">
        <v>494400</v>
      </c>
      <c r="F81" s="35">
        <f t="shared" si="1"/>
        <v>1054100</v>
      </c>
    </row>
    <row r="82" spans="1:6" ht="102" x14ac:dyDescent="0.25">
      <c r="A82" s="36" t="s">
        <v>253</v>
      </c>
      <c r="B82" s="31" t="s">
        <v>148</v>
      </c>
      <c r="C82" s="32" t="s">
        <v>254</v>
      </c>
      <c r="D82" s="33">
        <v>1462900</v>
      </c>
      <c r="E82" s="34">
        <v>462400</v>
      </c>
      <c r="F82" s="35">
        <f t="shared" si="1"/>
        <v>1000500</v>
      </c>
    </row>
    <row r="83" spans="1:6" ht="15" x14ac:dyDescent="0.25">
      <c r="A83" s="30" t="s">
        <v>250</v>
      </c>
      <c r="B83" s="31" t="s">
        <v>148</v>
      </c>
      <c r="C83" s="32" t="s">
        <v>255</v>
      </c>
      <c r="D83" s="33">
        <v>1462900</v>
      </c>
      <c r="E83" s="34">
        <v>462400</v>
      </c>
      <c r="F83" s="35">
        <f t="shared" si="1"/>
        <v>1000500</v>
      </c>
    </row>
    <row r="84" spans="1:6" ht="15" x14ac:dyDescent="0.25">
      <c r="A84" s="30" t="s">
        <v>138</v>
      </c>
      <c r="B84" s="31" t="s">
        <v>148</v>
      </c>
      <c r="C84" s="32" t="s">
        <v>256</v>
      </c>
      <c r="D84" s="33">
        <v>1462900</v>
      </c>
      <c r="E84" s="34">
        <v>462400</v>
      </c>
      <c r="F84" s="35">
        <f t="shared" si="1"/>
        <v>1000500</v>
      </c>
    </row>
    <row r="85" spans="1:6" ht="79.5" x14ac:dyDescent="0.25">
      <c r="A85" s="36" t="s">
        <v>257</v>
      </c>
      <c r="B85" s="31" t="s">
        <v>148</v>
      </c>
      <c r="C85" s="32" t="s">
        <v>258</v>
      </c>
      <c r="D85" s="33">
        <v>774600</v>
      </c>
      <c r="E85" s="34">
        <v>244700</v>
      </c>
      <c r="F85" s="35">
        <f t="shared" si="1"/>
        <v>529900</v>
      </c>
    </row>
    <row r="86" spans="1:6" ht="15" x14ac:dyDescent="0.25">
      <c r="A86" s="30" t="s">
        <v>250</v>
      </c>
      <c r="B86" s="31" t="s">
        <v>148</v>
      </c>
      <c r="C86" s="32" t="s">
        <v>259</v>
      </c>
      <c r="D86" s="33">
        <v>774600</v>
      </c>
      <c r="E86" s="34">
        <v>244700</v>
      </c>
      <c r="F86" s="35">
        <f t="shared" si="1"/>
        <v>529900</v>
      </c>
    </row>
    <row r="87" spans="1:6" ht="15" x14ac:dyDescent="0.25">
      <c r="A87" s="30" t="s">
        <v>138</v>
      </c>
      <c r="B87" s="31" t="s">
        <v>148</v>
      </c>
      <c r="C87" s="32" t="s">
        <v>260</v>
      </c>
      <c r="D87" s="33">
        <v>774600</v>
      </c>
      <c r="E87" s="34">
        <v>244700</v>
      </c>
      <c r="F87" s="35">
        <f t="shared" si="1"/>
        <v>529900</v>
      </c>
    </row>
    <row r="88" spans="1:6" ht="23.25" x14ac:dyDescent="0.25">
      <c r="A88" s="30" t="s">
        <v>261</v>
      </c>
      <c r="B88" s="31" t="s">
        <v>148</v>
      </c>
      <c r="C88" s="32" t="s">
        <v>262</v>
      </c>
      <c r="D88" s="33">
        <v>2600</v>
      </c>
      <c r="E88" s="34">
        <v>2441.1999999999998</v>
      </c>
      <c r="F88" s="35">
        <f t="shared" si="1"/>
        <v>158.80000000000018</v>
      </c>
    </row>
    <row r="89" spans="1:6" ht="15" x14ac:dyDescent="0.25">
      <c r="A89" s="30" t="s">
        <v>263</v>
      </c>
      <c r="B89" s="31" t="s">
        <v>148</v>
      </c>
      <c r="C89" s="32" t="s">
        <v>264</v>
      </c>
      <c r="D89" s="33">
        <v>2400</v>
      </c>
      <c r="E89" s="34">
        <v>2241.1999999999998</v>
      </c>
      <c r="F89" s="35">
        <f t="shared" si="1"/>
        <v>158.80000000000018</v>
      </c>
    </row>
    <row r="90" spans="1:6" ht="45.75" x14ac:dyDescent="0.25">
      <c r="A90" s="30" t="s">
        <v>265</v>
      </c>
      <c r="B90" s="31" t="s">
        <v>148</v>
      </c>
      <c r="C90" s="32" t="s">
        <v>266</v>
      </c>
      <c r="D90" s="33">
        <v>2400</v>
      </c>
      <c r="E90" s="34">
        <v>2241.1999999999998</v>
      </c>
      <c r="F90" s="35">
        <f t="shared" si="1"/>
        <v>158.80000000000018</v>
      </c>
    </row>
    <row r="91" spans="1:6" ht="57" x14ac:dyDescent="0.25">
      <c r="A91" s="30" t="s">
        <v>198</v>
      </c>
      <c r="B91" s="31" t="s">
        <v>148</v>
      </c>
      <c r="C91" s="32" t="s">
        <v>267</v>
      </c>
      <c r="D91" s="33">
        <v>2400</v>
      </c>
      <c r="E91" s="34">
        <v>2241.1999999999998</v>
      </c>
      <c r="F91" s="35">
        <f t="shared" si="1"/>
        <v>158.80000000000018</v>
      </c>
    </row>
    <row r="92" spans="1:6" ht="23.25" x14ac:dyDescent="0.25">
      <c r="A92" s="30" t="s">
        <v>200</v>
      </c>
      <c r="B92" s="31" t="s">
        <v>148</v>
      </c>
      <c r="C92" s="32" t="s">
        <v>268</v>
      </c>
      <c r="D92" s="33">
        <v>2400</v>
      </c>
      <c r="E92" s="34">
        <v>2241.1999999999998</v>
      </c>
      <c r="F92" s="35">
        <f t="shared" si="1"/>
        <v>158.80000000000018</v>
      </c>
    </row>
    <row r="93" spans="1:6" ht="23.25" x14ac:dyDescent="0.25">
      <c r="A93" s="30" t="s">
        <v>202</v>
      </c>
      <c r="B93" s="31" t="s">
        <v>148</v>
      </c>
      <c r="C93" s="32" t="s">
        <v>269</v>
      </c>
      <c r="D93" s="33">
        <v>1800</v>
      </c>
      <c r="E93" s="34">
        <v>1724</v>
      </c>
      <c r="F93" s="35">
        <f t="shared" si="1"/>
        <v>76</v>
      </c>
    </row>
    <row r="94" spans="1:6" ht="34.5" x14ac:dyDescent="0.25">
      <c r="A94" s="30" t="s">
        <v>206</v>
      </c>
      <c r="B94" s="31" t="s">
        <v>148</v>
      </c>
      <c r="C94" s="32" t="s">
        <v>270</v>
      </c>
      <c r="D94" s="33">
        <v>600</v>
      </c>
      <c r="E94" s="34">
        <v>517.20000000000005</v>
      </c>
      <c r="F94" s="35">
        <f t="shared" si="1"/>
        <v>82.799999999999955</v>
      </c>
    </row>
    <row r="95" spans="1:6" ht="15" x14ac:dyDescent="0.25">
      <c r="A95" s="30" t="s">
        <v>271</v>
      </c>
      <c r="B95" s="31" t="s">
        <v>148</v>
      </c>
      <c r="C95" s="32" t="s">
        <v>272</v>
      </c>
      <c r="D95" s="33">
        <v>200</v>
      </c>
      <c r="E95" s="34">
        <v>200</v>
      </c>
      <c r="F95" s="35" t="str">
        <f t="shared" si="1"/>
        <v>-</v>
      </c>
    </row>
    <row r="96" spans="1:6" ht="68.25" x14ac:dyDescent="0.25">
      <c r="A96" s="36" t="s">
        <v>273</v>
      </c>
      <c r="B96" s="31" t="s">
        <v>148</v>
      </c>
      <c r="C96" s="32" t="s">
        <v>274</v>
      </c>
      <c r="D96" s="33">
        <v>200</v>
      </c>
      <c r="E96" s="34">
        <v>200</v>
      </c>
      <c r="F96" s="35" t="str">
        <f t="shared" si="1"/>
        <v>-</v>
      </c>
    </row>
    <row r="97" spans="1:6" ht="23.25" x14ac:dyDescent="0.25">
      <c r="A97" s="30" t="s">
        <v>163</v>
      </c>
      <c r="B97" s="31" t="s">
        <v>148</v>
      </c>
      <c r="C97" s="32" t="s">
        <v>275</v>
      </c>
      <c r="D97" s="33">
        <v>200</v>
      </c>
      <c r="E97" s="34">
        <v>200</v>
      </c>
      <c r="F97" s="35" t="str">
        <f t="shared" si="1"/>
        <v>-</v>
      </c>
    </row>
    <row r="98" spans="1:6" ht="23.25" x14ac:dyDescent="0.25">
      <c r="A98" s="30" t="s">
        <v>165</v>
      </c>
      <c r="B98" s="31" t="s">
        <v>148</v>
      </c>
      <c r="C98" s="32" t="s">
        <v>276</v>
      </c>
      <c r="D98" s="33">
        <v>200</v>
      </c>
      <c r="E98" s="34">
        <v>200</v>
      </c>
      <c r="F98" s="35" t="str">
        <f t="shared" si="1"/>
        <v>-</v>
      </c>
    </row>
    <row r="99" spans="1:6" ht="15" x14ac:dyDescent="0.25">
      <c r="A99" s="30" t="s">
        <v>167</v>
      </c>
      <c r="B99" s="31" t="s">
        <v>148</v>
      </c>
      <c r="C99" s="32" t="s">
        <v>277</v>
      </c>
      <c r="D99" s="33">
        <v>200</v>
      </c>
      <c r="E99" s="34">
        <v>200</v>
      </c>
      <c r="F99" s="35" t="str">
        <f t="shared" si="1"/>
        <v>-</v>
      </c>
    </row>
    <row r="100" spans="1:6" ht="34.5" x14ac:dyDescent="0.25">
      <c r="A100" s="30" t="s">
        <v>278</v>
      </c>
      <c r="B100" s="31" t="s">
        <v>148</v>
      </c>
      <c r="C100" s="32" t="s">
        <v>279</v>
      </c>
      <c r="D100" s="33">
        <v>832900</v>
      </c>
      <c r="E100" s="34">
        <v>274200</v>
      </c>
      <c r="F100" s="35">
        <f t="shared" si="1"/>
        <v>558700</v>
      </c>
    </row>
    <row r="101" spans="1:6" ht="45.75" x14ac:dyDescent="0.25">
      <c r="A101" s="30" t="s">
        <v>191</v>
      </c>
      <c r="B101" s="31" t="s">
        <v>148</v>
      </c>
      <c r="C101" s="32" t="s">
        <v>280</v>
      </c>
      <c r="D101" s="33">
        <v>374100</v>
      </c>
      <c r="E101" s="34">
        <v>130200</v>
      </c>
      <c r="F101" s="35">
        <f t="shared" si="1"/>
        <v>243900</v>
      </c>
    </row>
    <row r="102" spans="1:6" ht="15" x14ac:dyDescent="0.25">
      <c r="A102" s="30"/>
      <c r="B102" s="31" t="s">
        <v>148</v>
      </c>
      <c r="C102" s="32" t="s">
        <v>281</v>
      </c>
      <c r="D102" s="33">
        <v>374100</v>
      </c>
      <c r="E102" s="34">
        <v>130200</v>
      </c>
      <c r="F102" s="35">
        <f t="shared" si="1"/>
        <v>243900</v>
      </c>
    </row>
    <row r="103" spans="1:6" ht="34.5" x14ac:dyDescent="0.25">
      <c r="A103" s="30" t="s">
        <v>246</v>
      </c>
      <c r="B103" s="31" t="s">
        <v>148</v>
      </c>
      <c r="C103" s="32" t="s">
        <v>282</v>
      </c>
      <c r="D103" s="33">
        <v>374100</v>
      </c>
      <c r="E103" s="34">
        <v>130200</v>
      </c>
      <c r="F103" s="35">
        <f t="shared" si="1"/>
        <v>243900</v>
      </c>
    </row>
    <row r="104" spans="1:6" ht="68.25" x14ac:dyDescent="0.25">
      <c r="A104" s="30" t="s">
        <v>283</v>
      </c>
      <c r="B104" s="31" t="s">
        <v>148</v>
      </c>
      <c r="C104" s="32" t="s">
        <v>284</v>
      </c>
      <c r="D104" s="33">
        <v>374100</v>
      </c>
      <c r="E104" s="34">
        <v>130200</v>
      </c>
      <c r="F104" s="35">
        <f t="shared" si="1"/>
        <v>243900</v>
      </c>
    </row>
    <row r="105" spans="1:6" ht="15" x14ac:dyDescent="0.25">
      <c r="A105" s="30" t="s">
        <v>250</v>
      </c>
      <c r="B105" s="31" t="s">
        <v>148</v>
      </c>
      <c r="C105" s="32" t="s">
        <v>285</v>
      </c>
      <c r="D105" s="33">
        <v>374100</v>
      </c>
      <c r="E105" s="34">
        <v>130200</v>
      </c>
      <c r="F105" s="35">
        <f t="shared" si="1"/>
        <v>243900</v>
      </c>
    </row>
    <row r="106" spans="1:6" ht="15" x14ac:dyDescent="0.25">
      <c r="A106" s="30" t="s">
        <v>138</v>
      </c>
      <c r="B106" s="31" t="s">
        <v>148</v>
      </c>
      <c r="C106" s="32" t="s">
        <v>286</v>
      </c>
      <c r="D106" s="33">
        <v>374100</v>
      </c>
      <c r="E106" s="34">
        <v>130200</v>
      </c>
      <c r="F106" s="35">
        <f t="shared" si="1"/>
        <v>243900</v>
      </c>
    </row>
    <row r="107" spans="1:6" ht="23.25" x14ac:dyDescent="0.25">
      <c r="A107" s="30" t="s">
        <v>261</v>
      </c>
      <c r="B107" s="31" t="s">
        <v>148</v>
      </c>
      <c r="C107" s="32" t="s">
        <v>287</v>
      </c>
      <c r="D107" s="33">
        <v>458800</v>
      </c>
      <c r="E107" s="34">
        <v>144000</v>
      </c>
      <c r="F107" s="35">
        <f t="shared" si="1"/>
        <v>314800</v>
      </c>
    </row>
    <row r="108" spans="1:6" ht="15" x14ac:dyDescent="0.25">
      <c r="A108" s="30" t="s">
        <v>271</v>
      </c>
      <c r="B108" s="31" t="s">
        <v>148</v>
      </c>
      <c r="C108" s="32" t="s">
        <v>288</v>
      </c>
      <c r="D108" s="33">
        <v>458800</v>
      </c>
      <c r="E108" s="34">
        <v>144000</v>
      </c>
      <c r="F108" s="35">
        <f t="shared" si="1"/>
        <v>314800</v>
      </c>
    </row>
    <row r="109" spans="1:6" ht="68.25" x14ac:dyDescent="0.25">
      <c r="A109" s="30" t="s">
        <v>289</v>
      </c>
      <c r="B109" s="31" t="s">
        <v>148</v>
      </c>
      <c r="C109" s="32" t="s">
        <v>290</v>
      </c>
      <c r="D109" s="33">
        <v>458800</v>
      </c>
      <c r="E109" s="34">
        <v>144000</v>
      </c>
      <c r="F109" s="35">
        <f t="shared" si="1"/>
        <v>314800</v>
      </c>
    </row>
    <row r="110" spans="1:6" ht="15" x14ac:dyDescent="0.25">
      <c r="A110" s="30" t="s">
        <v>250</v>
      </c>
      <c r="B110" s="31" t="s">
        <v>148</v>
      </c>
      <c r="C110" s="32" t="s">
        <v>291</v>
      </c>
      <c r="D110" s="33">
        <v>458800</v>
      </c>
      <c r="E110" s="34">
        <v>144000</v>
      </c>
      <c r="F110" s="35">
        <f t="shared" si="1"/>
        <v>314800</v>
      </c>
    </row>
    <row r="111" spans="1:6" ht="15" x14ac:dyDescent="0.25">
      <c r="A111" s="30" t="s">
        <v>138</v>
      </c>
      <c r="B111" s="31" t="s">
        <v>148</v>
      </c>
      <c r="C111" s="32" t="s">
        <v>292</v>
      </c>
      <c r="D111" s="33">
        <v>458800</v>
      </c>
      <c r="E111" s="34">
        <v>144000</v>
      </c>
      <c r="F111" s="35">
        <f t="shared" si="1"/>
        <v>314800</v>
      </c>
    </row>
    <row r="112" spans="1:6" ht="15" x14ac:dyDescent="0.25">
      <c r="A112" s="30" t="s">
        <v>293</v>
      </c>
      <c r="B112" s="31" t="s">
        <v>148</v>
      </c>
      <c r="C112" s="32" t="s">
        <v>294</v>
      </c>
      <c r="D112" s="33">
        <v>3206700</v>
      </c>
      <c r="E112" s="34" t="s">
        <v>39</v>
      </c>
      <c r="F112" s="35">
        <f t="shared" si="1"/>
        <v>3206700</v>
      </c>
    </row>
    <row r="113" spans="1:6" ht="23.25" x14ac:dyDescent="0.25">
      <c r="A113" s="30" t="s">
        <v>261</v>
      </c>
      <c r="B113" s="31" t="s">
        <v>148</v>
      </c>
      <c r="C113" s="32" t="s">
        <v>295</v>
      </c>
      <c r="D113" s="33">
        <v>3206700</v>
      </c>
      <c r="E113" s="34" t="s">
        <v>39</v>
      </c>
      <c r="F113" s="35">
        <f t="shared" si="1"/>
        <v>3206700</v>
      </c>
    </row>
    <row r="114" spans="1:6" ht="15" x14ac:dyDescent="0.25">
      <c r="A114" s="30" t="s">
        <v>263</v>
      </c>
      <c r="B114" s="31" t="s">
        <v>148</v>
      </c>
      <c r="C114" s="32" t="s">
        <v>296</v>
      </c>
      <c r="D114" s="33">
        <v>3206700</v>
      </c>
      <c r="E114" s="34" t="s">
        <v>39</v>
      </c>
      <c r="F114" s="35">
        <f t="shared" si="1"/>
        <v>3206700</v>
      </c>
    </row>
    <row r="115" spans="1:6" ht="57" x14ac:dyDescent="0.25">
      <c r="A115" s="30" t="s">
        <v>297</v>
      </c>
      <c r="B115" s="31" t="s">
        <v>148</v>
      </c>
      <c r="C115" s="32" t="s">
        <v>298</v>
      </c>
      <c r="D115" s="33">
        <v>3206700</v>
      </c>
      <c r="E115" s="34" t="s">
        <v>39</v>
      </c>
      <c r="F115" s="35">
        <f t="shared" si="1"/>
        <v>3206700</v>
      </c>
    </row>
    <row r="116" spans="1:6" ht="15" x14ac:dyDescent="0.25">
      <c r="A116" s="30" t="s">
        <v>218</v>
      </c>
      <c r="B116" s="31" t="s">
        <v>148</v>
      </c>
      <c r="C116" s="32" t="s">
        <v>299</v>
      </c>
      <c r="D116" s="33">
        <v>3206700</v>
      </c>
      <c r="E116" s="34" t="s">
        <v>39</v>
      </c>
      <c r="F116" s="35">
        <f t="shared" si="1"/>
        <v>3206700</v>
      </c>
    </row>
    <row r="117" spans="1:6" ht="15" x14ac:dyDescent="0.25">
      <c r="A117" s="30" t="s">
        <v>300</v>
      </c>
      <c r="B117" s="31" t="s">
        <v>148</v>
      </c>
      <c r="C117" s="32" t="s">
        <v>301</v>
      </c>
      <c r="D117" s="33">
        <v>3206700</v>
      </c>
      <c r="E117" s="34" t="s">
        <v>39</v>
      </c>
      <c r="F117" s="35">
        <f t="shared" si="1"/>
        <v>3206700</v>
      </c>
    </row>
    <row r="118" spans="1:6" ht="15" x14ac:dyDescent="0.25">
      <c r="A118" s="30" t="s">
        <v>302</v>
      </c>
      <c r="B118" s="31" t="s">
        <v>148</v>
      </c>
      <c r="C118" s="32" t="s">
        <v>303</v>
      </c>
      <c r="D118" s="33">
        <v>3547000</v>
      </c>
      <c r="E118" s="34">
        <v>893154.75</v>
      </c>
      <c r="F118" s="35">
        <f t="shared" si="1"/>
        <v>2653845.25</v>
      </c>
    </row>
    <row r="119" spans="1:6" ht="23.25" x14ac:dyDescent="0.25">
      <c r="A119" s="30" t="s">
        <v>169</v>
      </c>
      <c r="B119" s="31" t="s">
        <v>148</v>
      </c>
      <c r="C119" s="32" t="s">
        <v>304</v>
      </c>
      <c r="D119" s="33">
        <v>520000</v>
      </c>
      <c r="E119" s="34">
        <v>251279</v>
      </c>
      <c r="F119" s="35">
        <f t="shared" si="1"/>
        <v>268721</v>
      </c>
    </row>
    <row r="120" spans="1:6" ht="15" x14ac:dyDescent="0.25">
      <c r="A120" s="30"/>
      <c r="B120" s="31" t="s">
        <v>148</v>
      </c>
      <c r="C120" s="32" t="s">
        <v>305</v>
      </c>
      <c r="D120" s="33">
        <v>520000</v>
      </c>
      <c r="E120" s="34">
        <v>251279</v>
      </c>
      <c r="F120" s="35">
        <f t="shared" si="1"/>
        <v>268721</v>
      </c>
    </row>
    <row r="121" spans="1:6" ht="34.5" x14ac:dyDescent="0.25">
      <c r="A121" s="30" t="s">
        <v>306</v>
      </c>
      <c r="B121" s="31" t="s">
        <v>148</v>
      </c>
      <c r="C121" s="32" t="s">
        <v>307</v>
      </c>
      <c r="D121" s="33">
        <v>500000</v>
      </c>
      <c r="E121" s="34">
        <v>231279</v>
      </c>
      <c r="F121" s="35">
        <f t="shared" si="1"/>
        <v>268721</v>
      </c>
    </row>
    <row r="122" spans="1:6" ht="34.5" x14ac:dyDescent="0.25">
      <c r="A122" s="30" t="s">
        <v>308</v>
      </c>
      <c r="B122" s="31" t="s">
        <v>148</v>
      </c>
      <c r="C122" s="32" t="s">
        <v>309</v>
      </c>
      <c r="D122" s="33">
        <v>300000</v>
      </c>
      <c r="E122" s="34">
        <v>192200</v>
      </c>
      <c r="F122" s="35">
        <f t="shared" si="1"/>
        <v>107800</v>
      </c>
    </row>
    <row r="123" spans="1:6" ht="23.25" x14ac:dyDescent="0.25">
      <c r="A123" s="30" t="s">
        <v>163</v>
      </c>
      <c r="B123" s="31" t="s">
        <v>148</v>
      </c>
      <c r="C123" s="32" t="s">
        <v>310</v>
      </c>
      <c r="D123" s="33">
        <v>300000</v>
      </c>
      <c r="E123" s="34">
        <v>192200</v>
      </c>
      <c r="F123" s="35">
        <f t="shared" si="1"/>
        <v>107800</v>
      </c>
    </row>
    <row r="124" spans="1:6" ht="23.25" x14ac:dyDescent="0.25">
      <c r="A124" s="30" t="s">
        <v>165</v>
      </c>
      <c r="B124" s="31" t="s">
        <v>148</v>
      </c>
      <c r="C124" s="32" t="s">
        <v>311</v>
      </c>
      <c r="D124" s="33">
        <v>300000</v>
      </c>
      <c r="E124" s="34">
        <v>192200</v>
      </c>
      <c r="F124" s="35">
        <f t="shared" si="1"/>
        <v>107800</v>
      </c>
    </row>
    <row r="125" spans="1:6" ht="15" x14ac:dyDescent="0.25">
      <c r="A125" s="30" t="s">
        <v>167</v>
      </c>
      <c r="B125" s="31" t="s">
        <v>148</v>
      </c>
      <c r="C125" s="32" t="s">
        <v>312</v>
      </c>
      <c r="D125" s="33">
        <v>300000</v>
      </c>
      <c r="E125" s="34">
        <v>192200</v>
      </c>
      <c r="F125" s="35">
        <f t="shared" si="1"/>
        <v>107800</v>
      </c>
    </row>
    <row r="126" spans="1:6" ht="34.5" x14ac:dyDescent="0.25">
      <c r="A126" s="30" t="s">
        <v>313</v>
      </c>
      <c r="B126" s="31" t="s">
        <v>148</v>
      </c>
      <c r="C126" s="32" t="s">
        <v>314</v>
      </c>
      <c r="D126" s="33">
        <v>200000</v>
      </c>
      <c r="E126" s="34">
        <v>39079</v>
      </c>
      <c r="F126" s="35">
        <f t="shared" si="1"/>
        <v>160921</v>
      </c>
    </row>
    <row r="127" spans="1:6" ht="15" x14ac:dyDescent="0.25">
      <c r="A127" s="30" t="s">
        <v>315</v>
      </c>
      <c r="B127" s="31" t="s">
        <v>148</v>
      </c>
      <c r="C127" s="32" t="s">
        <v>316</v>
      </c>
      <c r="D127" s="33">
        <v>200000</v>
      </c>
      <c r="E127" s="34">
        <v>39079</v>
      </c>
      <c r="F127" s="35">
        <f t="shared" si="1"/>
        <v>160921</v>
      </c>
    </row>
    <row r="128" spans="1:6" ht="15" x14ac:dyDescent="0.25">
      <c r="A128" s="30" t="s">
        <v>317</v>
      </c>
      <c r="B128" s="31" t="s">
        <v>148</v>
      </c>
      <c r="C128" s="32" t="s">
        <v>318</v>
      </c>
      <c r="D128" s="33">
        <v>200000</v>
      </c>
      <c r="E128" s="34">
        <v>39079</v>
      </c>
      <c r="F128" s="35">
        <f t="shared" si="1"/>
        <v>160921</v>
      </c>
    </row>
    <row r="129" spans="1:6" ht="34.5" x14ac:dyDescent="0.25">
      <c r="A129" s="30" t="s">
        <v>319</v>
      </c>
      <c r="B129" s="31" t="s">
        <v>148</v>
      </c>
      <c r="C129" s="32" t="s">
        <v>320</v>
      </c>
      <c r="D129" s="33">
        <v>20000</v>
      </c>
      <c r="E129" s="34">
        <v>20000</v>
      </c>
      <c r="F129" s="35" t="str">
        <f t="shared" si="1"/>
        <v>-</v>
      </c>
    </row>
    <row r="130" spans="1:6" ht="34.5" x14ac:dyDescent="0.25">
      <c r="A130" s="30" t="s">
        <v>321</v>
      </c>
      <c r="B130" s="31" t="s">
        <v>148</v>
      </c>
      <c r="C130" s="32" t="s">
        <v>322</v>
      </c>
      <c r="D130" s="33">
        <v>20000</v>
      </c>
      <c r="E130" s="34">
        <v>20000</v>
      </c>
      <c r="F130" s="35" t="str">
        <f t="shared" si="1"/>
        <v>-</v>
      </c>
    </row>
    <row r="131" spans="1:6" ht="23.25" x14ac:dyDescent="0.25">
      <c r="A131" s="30" t="s">
        <v>163</v>
      </c>
      <c r="B131" s="31" t="s">
        <v>148</v>
      </c>
      <c r="C131" s="32" t="s">
        <v>323</v>
      </c>
      <c r="D131" s="33">
        <v>20000</v>
      </c>
      <c r="E131" s="34">
        <v>20000</v>
      </c>
      <c r="F131" s="35" t="str">
        <f t="shared" si="1"/>
        <v>-</v>
      </c>
    </row>
    <row r="132" spans="1:6" ht="23.25" x14ac:dyDescent="0.25">
      <c r="A132" s="30" t="s">
        <v>165</v>
      </c>
      <c r="B132" s="31" t="s">
        <v>148</v>
      </c>
      <c r="C132" s="32" t="s">
        <v>324</v>
      </c>
      <c r="D132" s="33">
        <v>20000</v>
      </c>
      <c r="E132" s="34">
        <v>20000</v>
      </c>
      <c r="F132" s="35" t="str">
        <f t="shared" si="1"/>
        <v>-</v>
      </c>
    </row>
    <row r="133" spans="1:6" ht="15" x14ac:dyDescent="0.25">
      <c r="A133" s="30" t="s">
        <v>167</v>
      </c>
      <c r="B133" s="31" t="s">
        <v>148</v>
      </c>
      <c r="C133" s="32" t="s">
        <v>325</v>
      </c>
      <c r="D133" s="33">
        <v>20000</v>
      </c>
      <c r="E133" s="34">
        <v>20000</v>
      </c>
      <c r="F133" s="35" t="str">
        <f t="shared" si="1"/>
        <v>-</v>
      </c>
    </row>
    <row r="134" spans="1:6" ht="45.75" x14ac:dyDescent="0.25">
      <c r="A134" s="30" t="s">
        <v>191</v>
      </c>
      <c r="B134" s="31" t="s">
        <v>148</v>
      </c>
      <c r="C134" s="32" t="s">
        <v>326</v>
      </c>
      <c r="D134" s="33">
        <v>1514700</v>
      </c>
      <c r="E134" s="34">
        <v>188000</v>
      </c>
      <c r="F134" s="35">
        <f t="shared" si="1"/>
        <v>1326700</v>
      </c>
    </row>
    <row r="135" spans="1:6" ht="15" x14ac:dyDescent="0.25">
      <c r="A135" s="30"/>
      <c r="B135" s="31" t="s">
        <v>148</v>
      </c>
      <c r="C135" s="32" t="s">
        <v>327</v>
      </c>
      <c r="D135" s="33">
        <v>1514700</v>
      </c>
      <c r="E135" s="34">
        <v>188000</v>
      </c>
      <c r="F135" s="35">
        <f t="shared" si="1"/>
        <v>1326700</v>
      </c>
    </row>
    <row r="136" spans="1:6" ht="34.5" x14ac:dyDescent="0.25">
      <c r="A136" s="30" t="s">
        <v>194</v>
      </c>
      <c r="B136" s="31" t="s">
        <v>148</v>
      </c>
      <c r="C136" s="32" t="s">
        <v>328</v>
      </c>
      <c r="D136" s="33">
        <v>1514700</v>
      </c>
      <c r="E136" s="34">
        <v>188000</v>
      </c>
      <c r="F136" s="35">
        <f t="shared" si="1"/>
        <v>1326700</v>
      </c>
    </row>
    <row r="137" spans="1:6" ht="57" x14ac:dyDescent="0.25">
      <c r="A137" s="30" t="s">
        <v>329</v>
      </c>
      <c r="B137" s="31" t="s">
        <v>148</v>
      </c>
      <c r="C137" s="32" t="s">
        <v>330</v>
      </c>
      <c r="D137" s="33">
        <v>790000</v>
      </c>
      <c r="E137" s="34" t="s">
        <v>39</v>
      </c>
      <c r="F137" s="35">
        <f t="shared" si="1"/>
        <v>790000</v>
      </c>
    </row>
    <row r="138" spans="1:6" ht="23.25" x14ac:dyDescent="0.25">
      <c r="A138" s="30" t="s">
        <v>163</v>
      </c>
      <c r="B138" s="31" t="s">
        <v>148</v>
      </c>
      <c r="C138" s="32" t="s">
        <v>331</v>
      </c>
      <c r="D138" s="33">
        <v>790000</v>
      </c>
      <c r="E138" s="34" t="s">
        <v>39</v>
      </c>
      <c r="F138" s="35">
        <f t="shared" si="1"/>
        <v>790000</v>
      </c>
    </row>
    <row r="139" spans="1:6" ht="23.25" x14ac:dyDescent="0.25">
      <c r="A139" s="30" t="s">
        <v>165</v>
      </c>
      <c r="B139" s="31" t="s">
        <v>148</v>
      </c>
      <c r="C139" s="32" t="s">
        <v>332</v>
      </c>
      <c r="D139" s="33">
        <v>790000</v>
      </c>
      <c r="E139" s="34" t="s">
        <v>39</v>
      </c>
      <c r="F139" s="35">
        <f t="shared" si="1"/>
        <v>790000</v>
      </c>
    </row>
    <row r="140" spans="1:6" ht="15" x14ac:dyDescent="0.25">
      <c r="A140" s="30" t="s">
        <v>167</v>
      </c>
      <c r="B140" s="31" t="s">
        <v>148</v>
      </c>
      <c r="C140" s="32" t="s">
        <v>333</v>
      </c>
      <c r="D140" s="33">
        <v>790000</v>
      </c>
      <c r="E140" s="34" t="s">
        <v>39</v>
      </c>
      <c r="F140" s="35">
        <f t="shared" si="1"/>
        <v>790000</v>
      </c>
    </row>
    <row r="141" spans="1:6" ht="23.25" x14ac:dyDescent="0.25">
      <c r="A141" s="30" t="s">
        <v>334</v>
      </c>
      <c r="B141" s="31" t="s">
        <v>148</v>
      </c>
      <c r="C141" s="32" t="s">
        <v>335</v>
      </c>
      <c r="D141" s="33">
        <v>180000</v>
      </c>
      <c r="E141" s="34">
        <v>180000</v>
      </c>
      <c r="F141" s="35" t="str">
        <f t="shared" si="1"/>
        <v>-</v>
      </c>
    </row>
    <row r="142" spans="1:6" ht="15" x14ac:dyDescent="0.25">
      <c r="A142" s="30" t="s">
        <v>218</v>
      </c>
      <c r="B142" s="31" t="s">
        <v>148</v>
      </c>
      <c r="C142" s="32" t="s">
        <v>336</v>
      </c>
      <c r="D142" s="33">
        <v>180000</v>
      </c>
      <c r="E142" s="34">
        <v>180000</v>
      </c>
      <c r="F142" s="35" t="str">
        <f t="shared" si="1"/>
        <v>-</v>
      </c>
    </row>
    <row r="143" spans="1:6" ht="15" x14ac:dyDescent="0.25">
      <c r="A143" s="30" t="s">
        <v>220</v>
      </c>
      <c r="B143" s="31" t="s">
        <v>148</v>
      </c>
      <c r="C143" s="32" t="s">
        <v>337</v>
      </c>
      <c r="D143" s="33">
        <v>180000</v>
      </c>
      <c r="E143" s="34">
        <v>180000</v>
      </c>
      <c r="F143" s="35" t="str">
        <f t="shared" ref="F143:F206" si="2">IF(OR(D143="-",IF(E143="-",0,E143)&gt;=IF(D143="-",0,D143)),"-",IF(D143="-",0,D143)-IF(E143="-",0,E143))</f>
        <v>-</v>
      </c>
    </row>
    <row r="144" spans="1:6" ht="15" x14ac:dyDescent="0.25">
      <c r="A144" s="30" t="s">
        <v>338</v>
      </c>
      <c r="B144" s="31" t="s">
        <v>148</v>
      </c>
      <c r="C144" s="32" t="s">
        <v>339</v>
      </c>
      <c r="D144" s="33">
        <v>180000</v>
      </c>
      <c r="E144" s="34">
        <v>180000</v>
      </c>
      <c r="F144" s="35" t="str">
        <f t="shared" si="2"/>
        <v>-</v>
      </c>
    </row>
    <row r="145" spans="1:6" ht="23.25" x14ac:dyDescent="0.25">
      <c r="A145" s="30" t="s">
        <v>340</v>
      </c>
      <c r="B145" s="31" t="s">
        <v>148</v>
      </c>
      <c r="C145" s="32" t="s">
        <v>341</v>
      </c>
      <c r="D145" s="33">
        <v>100000</v>
      </c>
      <c r="E145" s="34" t="s">
        <v>39</v>
      </c>
      <c r="F145" s="35">
        <f t="shared" si="2"/>
        <v>100000</v>
      </c>
    </row>
    <row r="146" spans="1:6" ht="23.25" x14ac:dyDescent="0.25">
      <c r="A146" s="30" t="s">
        <v>163</v>
      </c>
      <c r="B146" s="31" t="s">
        <v>148</v>
      </c>
      <c r="C146" s="32" t="s">
        <v>342</v>
      </c>
      <c r="D146" s="33">
        <v>100000</v>
      </c>
      <c r="E146" s="34" t="s">
        <v>39</v>
      </c>
      <c r="F146" s="35">
        <f t="shared" si="2"/>
        <v>100000</v>
      </c>
    </row>
    <row r="147" spans="1:6" ht="23.25" x14ac:dyDescent="0.25">
      <c r="A147" s="30" t="s">
        <v>165</v>
      </c>
      <c r="B147" s="31" t="s">
        <v>148</v>
      </c>
      <c r="C147" s="32" t="s">
        <v>343</v>
      </c>
      <c r="D147" s="33">
        <v>100000</v>
      </c>
      <c r="E147" s="34" t="s">
        <v>39</v>
      </c>
      <c r="F147" s="35">
        <f t="shared" si="2"/>
        <v>100000</v>
      </c>
    </row>
    <row r="148" spans="1:6" ht="15" x14ac:dyDescent="0.25">
      <c r="A148" s="30" t="s">
        <v>167</v>
      </c>
      <c r="B148" s="31" t="s">
        <v>148</v>
      </c>
      <c r="C148" s="32" t="s">
        <v>344</v>
      </c>
      <c r="D148" s="33">
        <v>100000</v>
      </c>
      <c r="E148" s="34" t="s">
        <v>39</v>
      </c>
      <c r="F148" s="35">
        <f t="shared" si="2"/>
        <v>100000</v>
      </c>
    </row>
    <row r="149" spans="1:6" ht="23.25" x14ac:dyDescent="0.25">
      <c r="A149" s="30" t="s">
        <v>345</v>
      </c>
      <c r="B149" s="31" t="s">
        <v>148</v>
      </c>
      <c r="C149" s="32" t="s">
        <v>346</v>
      </c>
      <c r="D149" s="33">
        <v>50000</v>
      </c>
      <c r="E149" s="34" t="s">
        <v>39</v>
      </c>
      <c r="F149" s="35">
        <f t="shared" si="2"/>
        <v>50000</v>
      </c>
    </row>
    <row r="150" spans="1:6" ht="23.25" x14ac:dyDescent="0.25">
      <c r="A150" s="30" t="s">
        <v>163</v>
      </c>
      <c r="B150" s="31" t="s">
        <v>148</v>
      </c>
      <c r="C150" s="32" t="s">
        <v>347</v>
      </c>
      <c r="D150" s="33">
        <v>50000</v>
      </c>
      <c r="E150" s="34" t="s">
        <v>39</v>
      </c>
      <c r="F150" s="35">
        <f t="shared" si="2"/>
        <v>50000</v>
      </c>
    </row>
    <row r="151" spans="1:6" ht="23.25" x14ac:dyDescent="0.25">
      <c r="A151" s="30" t="s">
        <v>165</v>
      </c>
      <c r="B151" s="31" t="s">
        <v>148</v>
      </c>
      <c r="C151" s="32" t="s">
        <v>348</v>
      </c>
      <c r="D151" s="33">
        <v>50000</v>
      </c>
      <c r="E151" s="34" t="s">
        <v>39</v>
      </c>
      <c r="F151" s="35">
        <f t="shared" si="2"/>
        <v>50000</v>
      </c>
    </row>
    <row r="152" spans="1:6" ht="15" x14ac:dyDescent="0.25">
      <c r="A152" s="30" t="s">
        <v>167</v>
      </c>
      <c r="B152" s="31" t="s">
        <v>148</v>
      </c>
      <c r="C152" s="32" t="s">
        <v>349</v>
      </c>
      <c r="D152" s="33">
        <v>50000</v>
      </c>
      <c r="E152" s="34" t="s">
        <v>39</v>
      </c>
      <c r="F152" s="35">
        <f t="shared" si="2"/>
        <v>50000</v>
      </c>
    </row>
    <row r="153" spans="1:6" ht="23.25" x14ac:dyDescent="0.25">
      <c r="A153" s="30" t="s">
        <v>236</v>
      </c>
      <c r="B153" s="31" t="s">
        <v>148</v>
      </c>
      <c r="C153" s="32" t="s">
        <v>350</v>
      </c>
      <c r="D153" s="33">
        <v>48000</v>
      </c>
      <c r="E153" s="34">
        <v>8000</v>
      </c>
      <c r="F153" s="35">
        <f t="shared" si="2"/>
        <v>40000</v>
      </c>
    </row>
    <row r="154" spans="1:6" ht="23.25" x14ac:dyDescent="0.25">
      <c r="A154" s="30" t="s">
        <v>163</v>
      </c>
      <c r="B154" s="31" t="s">
        <v>148</v>
      </c>
      <c r="C154" s="32" t="s">
        <v>351</v>
      </c>
      <c r="D154" s="33">
        <v>48000</v>
      </c>
      <c r="E154" s="34">
        <v>8000</v>
      </c>
      <c r="F154" s="35">
        <f t="shared" si="2"/>
        <v>40000</v>
      </c>
    </row>
    <row r="155" spans="1:6" ht="23.25" x14ac:dyDescent="0.25">
      <c r="A155" s="30" t="s">
        <v>165</v>
      </c>
      <c r="B155" s="31" t="s">
        <v>148</v>
      </c>
      <c r="C155" s="32" t="s">
        <v>352</v>
      </c>
      <c r="D155" s="33">
        <v>48000</v>
      </c>
      <c r="E155" s="34">
        <v>8000</v>
      </c>
      <c r="F155" s="35">
        <f t="shared" si="2"/>
        <v>40000</v>
      </c>
    </row>
    <row r="156" spans="1:6" ht="15" x14ac:dyDescent="0.25">
      <c r="A156" s="30" t="s">
        <v>167</v>
      </c>
      <c r="B156" s="31" t="s">
        <v>148</v>
      </c>
      <c r="C156" s="32" t="s">
        <v>353</v>
      </c>
      <c r="D156" s="33">
        <v>48000</v>
      </c>
      <c r="E156" s="34">
        <v>8000</v>
      </c>
      <c r="F156" s="35">
        <f t="shared" si="2"/>
        <v>40000</v>
      </c>
    </row>
    <row r="157" spans="1:6" ht="23.25" x14ac:dyDescent="0.25">
      <c r="A157" s="30" t="s">
        <v>354</v>
      </c>
      <c r="B157" s="31" t="s">
        <v>148</v>
      </c>
      <c r="C157" s="32" t="s">
        <v>355</v>
      </c>
      <c r="D157" s="33">
        <v>346700</v>
      </c>
      <c r="E157" s="34" t="s">
        <v>39</v>
      </c>
      <c r="F157" s="35">
        <f t="shared" si="2"/>
        <v>346700</v>
      </c>
    </row>
    <row r="158" spans="1:6" ht="15" x14ac:dyDescent="0.25">
      <c r="A158" s="30" t="s">
        <v>218</v>
      </c>
      <c r="B158" s="31" t="s">
        <v>148</v>
      </c>
      <c r="C158" s="32" t="s">
        <v>356</v>
      </c>
      <c r="D158" s="33">
        <v>346700</v>
      </c>
      <c r="E158" s="34" t="s">
        <v>39</v>
      </c>
      <c r="F158" s="35">
        <f t="shared" si="2"/>
        <v>346700</v>
      </c>
    </row>
    <row r="159" spans="1:6" ht="15" x14ac:dyDescent="0.25">
      <c r="A159" s="30" t="s">
        <v>220</v>
      </c>
      <c r="B159" s="31" t="s">
        <v>148</v>
      </c>
      <c r="C159" s="32" t="s">
        <v>357</v>
      </c>
      <c r="D159" s="33">
        <v>346700</v>
      </c>
      <c r="E159" s="34" t="s">
        <v>39</v>
      </c>
      <c r="F159" s="35">
        <f t="shared" si="2"/>
        <v>346700</v>
      </c>
    </row>
    <row r="160" spans="1:6" ht="23.25" x14ac:dyDescent="0.25">
      <c r="A160" s="30" t="s">
        <v>222</v>
      </c>
      <c r="B160" s="31" t="s">
        <v>148</v>
      </c>
      <c r="C160" s="32" t="s">
        <v>358</v>
      </c>
      <c r="D160" s="33">
        <v>346700</v>
      </c>
      <c r="E160" s="34" t="s">
        <v>39</v>
      </c>
      <c r="F160" s="35">
        <f t="shared" si="2"/>
        <v>346700</v>
      </c>
    </row>
    <row r="161" spans="1:6" ht="23.25" x14ac:dyDescent="0.25">
      <c r="A161" s="30" t="s">
        <v>359</v>
      </c>
      <c r="B161" s="31" t="s">
        <v>148</v>
      </c>
      <c r="C161" s="32" t="s">
        <v>360</v>
      </c>
      <c r="D161" s="33">
        <v>1223500</v>
      </c>
      <c r="E161" s="34">
        <v>273600</v>
      </c>
      <c r="F161" s="35">
        <f t="shared" si="2"/>
        <v>949900</v>
      </c>
    </row>
    <row r="162" spans="1:6" ht="15" x14ac:dyDescent="0.25">
      <c r="A162" s="30"/>
      <c r="B162" s="31" t="s">
        <v>148</v>
      </c>
      <c r="C162" s="32" t="s">
        <v>361</v>
      </c>
      <c r="D162" s="33">
        <v>1223500</v>
      </c>
      <c r="E162" s="34">
        <v>273600</v>
      </c>
      <c r="F162" s="35">
        <f t="shared" si="2"/>
        <v>949900</v>
      </c>
    </row>
    <row r="163" spans="1:6" ht="34.5" x14ac:dyDescent="0.25">
      <c r="A163" s="30" t="s">
        <v>362</v>
      </c>
      <c r="B163" s="31" t="s">
        <v>148</v>
      </c>
      <c r="C163" s="32" t="s">
        <v>363</v>
      </c>
      <c r="D163" s="33">
        <v>1223500</v>
      </c>
      <c r="E163" s="34">
        <v>273600</v>
      </c>
      <c r="F163" s="35">
        <f t="shared" si="2"/>
        <v>949900</v>
      </c>
    </row>
    <row r="164" spans="1:6" ht="23.25" x14ac:dyDescent="0.25">
      <c r="A164" s="30" t="s">
        <v>364</v>
      </c>
      <c r="B164" s="31" t="s">
        <v>148</v>
      </c>
      <c r="C164" s="32" t="s">
        <v>365</v>
      </c>
      <c r="D164" s="33">
        <v>10000</v>
      </c>
      <c r="E164" s="34" t="s">
        <v>39</v>
      </c>
      <c r="F164" s="35">
        <f t="shared" si="2"/>
        <v>10000</v>
      </c>
    </row>
    <row r="165" spans="1:6" ht="23.25" x14ac:dyDescent="0.25">
      <c r="A165" s="30" t="s">
        <v>163</v>
      </c>
      <c r="B165" s="31" t="s">
        <v>148</v>
      </c>
      <c r="C165" s="32" t="s">
        <v>366</v>
      </c>
      <c r="D165" s="33">
        <v>10000</v>
      </c>
      <c r="E165" s="34" t="s">
        <v>39</v>
      </c>
      <c r="F165" s="35">
        <f t="shared" si="2"/>
        <v>10000</v>
      </c>
    </row>
    <row r="166" spans="1:6" ht="23.25" x14ac:dyDescent="0.25">
      <c r="A166" s="30" t="s">
        <v>165</v>
      </c>
      <c r="B166" s="31" t="s">
        <v>148</v>
      </c>
      <c r="C166" s="32" t="s">
        <v>367</v>
      </c>
      <c r="D166" s="33">
        <v>10000</v>
      </c>
      <c r="E166" s="34" t="s">
        <v>39</v>
      </c>
      <c r="F166" s="35">
        <f t="shared" si="2"/>
        <v>10000</v>
      </c>
    </row>
    <row r="167" spans="1:6" ht="15" x14ac:dyDescent="0.25">
      <c r="A167" s="30" t="s">
        <v>167</v>
      </c>
      <c r="B167" s="31" t="s">
        <v>148</v>
      </c>
      <c r="C167" s="32" t="s">
        <v>368</v>
      </c>
      <c r="D167" s="33">
        <v>10000</v>
      </c>
      <c r="E167" s="34" t="s">
        <v>39</v>
      </c>
      <c r="F167" s="35">
        <f t="shared" si="2"/>
        <v>10000</v>
      </c>
    </row>
    <row r="168" spans="1:6" ht="15" x14ac:dyDescent="0.25">
      <c r="A168" s="30" t="s">
        <v>369</v>
      </c>
      <c r="B168" s="31" t="s">
        <v>148</v>
      </c>
      <c r="C168" s="32" t="s">
        <v>370</v>
      </c>
      <c r="D168" s="33">
        <v>300000</v>
      </c>
      <c r="E168" s="34">
        <v>30000</v>
      </c>
      <c r="F168" s="35">
        <f t="shared" si="2"/>
        <v>270000</v>
      </c>
    </row>
    <row r="169" spans="1:6" ht="23.25" x14ac:dyDescent="0.25">
      <c r="A169" s="30" t="s">
        <v>163</v>
      </c>
      <c r="B169" s="31" t="s">
        <v>148</v>
      </c>
      <c r="C169" s="32" t="s">
        <v>371</v>
      </c>
      <c r="D169" s="33">
        <v>300000</v>
      </c>
      <c r="E169" s="34">
        <v>30000</v>
      </c>
      <c r="F169" s="35">
        <f t="shared" si="2"/>
        <v>270000</v>
      </c>
    </row>
    <row r="170" spans="1:6" ht="23.25" x14ac:dyDescent="0.25">
      <c r="A170" s="30" t="s">
        <v>165</v>
      </c>
      <c r="B170" s="31" t="s">
        <v>148</v>
      </c>
      <c r="C170" s="32" t="s">
        <v>372</v>
      </c>
      <c r="D170" s="33">
        <v>300000</v>
      </c>
      <c r="E170" s="34">
        <v>30000</v>
      </c>
      <c r="F170" s="35">
        <f t="shared" si="2"/>
        <v>270000</v>
      </c>
    </row>
    <row r="171" spans="1:6" ht="15" x14ac:dyDescent="0.25">
      <c r="A171" s="30" t="s">
        <v>167</v>
      </c>
      <c r="B171" s="31" t="s">
        <v>148</v>
      </c>
      <c r="C171" s="32" t="s">
        <v>373</v>
      </c>
      <c r="D171" s="33">
        <v>300000</v>
      </c>
      <c r="E171" s="34">
        <v>30000</v>
      </c>
      <c r="F171" s="35">
        <f t="shared" si="2"/>
        <v>270000</v>
      </c>
    </row>
    <row r="172" spans="1:6" ht="15" x14ac:dyDescent="0.25">
      <c r="A172" s="30" t="s">
        <v>374</v>
      </c>
      <c r="B172" s="31" t="s">
        <v>148</v>
      </c>
      <c r="C172" s="32" t="s">
        <v>375</v>
      </c>
      <c r="D172" s="33">
        <v>142400</v>
      </c>
      <c r="E172" s="34" t="s">
        <v>39</v>
      </c>
      <c r="F172" s="35">
        <f t="shared" si="2"/>
        <v>142400</v>
      </c>
    </row>
    <row r="173" spans="1:6" ht="15" x14ac:dyDescent="0.25">
      <c r="A173" s="30" t="s">
        <v>218</v>
      </c>
      <c r="B173" s="31" t="s">
        <v>148</v>
      </c>
      <c r="C173" s="32" t="s">
        <v>376</v>
      </c>
      <c r="D173" s="33">
        <v>142400</v>
      </c>
      <c r="E173" s="34" t="s">
        <v>39</v>
      </c>
      <c r="F173" s="35">
        <f t="shared" si="2"/>
        <v>142400</v>
      </c>
    </row>
    <row r="174" spans="1:6" ht="15" x14ac:dyDescent="0.25">
      <c r="A174" s="30" t="s">
        <v>220</v>
      </c>
      <c r="B174" s="31" t="s">
        <v>148</v>
      </c>
      <c r="C174" s="32" t="s">
        <v>377</v>
      </c>
      <c r="D174" s="33">
        <v>142400</v>
      </c>
      <c r="E174" s="34" t="s">
        <v>39</v>
      </c>
      <c r="F174" s="35">
        <f t="shared" si="2"/>
        <v>142400</v>
      </c>
    </row>
    <row r="175" spans="1:6" ht="15" x14ac:dyDescent="0.25">
      <c r="A175" s="30" t="s">
        <v>224</v>
      </c>
      <c r="B175" s="31" t="s">
        <v>148</v>
      </c>
      <c r="C175" s="32" t="s">
        <v>378</v>
      </c>
      <c r="D175" s="33">
        <v>142400</v>
      </c>
      <c r="E175" s="34" t="s">
        <v>39</v>
      </c>
      <c r="F175" s="35">
        <f t="shared" si="2"/>
        <v>142400</v>
      </c>
    </row>
    <row r="176" spans="1:6" ht="68.25" x14ac:dyDescent="0.25">
      <c r="A176" s="36" t="s">
        <v>379</v>
      </c>
      <c r="B176" s="31" t="s">
        <v>148</v>
      </c>
      <c r="C176" s="32" t="s">
        <v>380</v>
      </c>
      <c r="D176" s="33">
        <v>771100</v>
      </c>
      <c r="E176" s="34">
        <v>243600</v>
      </c>
      <c r="F176" s="35">
        <f t="shared" si="2"/>
        <v>527500</v>
      </c>
    </row>
    <row r="177" spans="1:6" ht="15" x14ac:dyDescent="0.25">
      <c r="A177" s="30" t="s">
        <v>250</v>
      </c>
      <c r="B177" s="31" t="s">
        <v>148</v>
      </c>
      <c r="C177" s="32" t="s">
        <v>381</v>
      </c>
      <c r="D177" s="33">
        <v>771100</v>
      </c>
      <c r="E177" s="34">
        <v>243600</v>
      </c>
      <c r="F177" s="35">
        <f t="shared" si="2"/>
        <v>527500</v>
      </c>
    </row>
    <row r="178" spans="1:6" ht="15" x14ac:dyDescent="0.25">
      <c r="A178" s="30" t="s">
        <v>138</v>
      </c>
      <c r="B178" s="31" t="s">
        <v>148</v>
      </c>
      <c r="C178" s="32" t="s">
        <v>382</v>
      </c>
      <c r="D178" s="33">
        <v>771100</v>
      </c>
      <c r="E178" s="34">
        <v>243600</v>
      </c>
      <c r="F178" s="35">
        <f t="shared" si="2"/>
        <v>527500</v>
      </c>
    </row>
    <row r="179" spans="1:6" ht="23.25" x14ac:dyDescent="0.25">
      <c r="A179" s="30" t="s">
        <v>261</v>
      </c>
      <c r="B179" s="31" t="s">
        <v>148</v>
      </c>
      <c r="C179" s="32" t="s">
        <v>383</v>
      </c>
      <c r="D179" s="33">
        <v>288800</v>
      </c>
      <c r="E179" s="34">
        <v>180275.75</v>
      </c>
      <c r="F179" s="35">
        <f t="shared" si="2"/>
        <v>108524.25</v>
      </c>
    </row>
    <row r="180" spans="1:6" ht="15" x14ac:dyDescent="0.25">
      <c r="A180" s="30" t="s">
        <v>263</v>
      </c>
      <c r="B180" s="31" t="s">
        <v>148</v>
      </c>
      <c r="C180" s="32" t="s">
        <v>384</v>
      </c>
      <c r="D180" s="33">
        <v>132600</v>
      </c>
      <c r="E180" s="34">
        <v>62644</v>
      </c>
      <c r="F180" s="35">
        <f t="shared" si="2"/>
        <v>69956</v>
      </c>
    </row>
    <row r="181" spans="1:6" ht="57" x14ac:dyDescent="0.25">
      <c r="A181" s="30" t="s">
        <v>297</v>
      </c>
      <c r="B181" s="31" t="s">
        <v>148</v>
      </c>
      <c r="C181" s="32" t="s">
        <v>385</v>
      </c>
      <c r="D181" s="33">
        <v>132600</v>
      </c>
      <c r="E181" s="34">
        <v>62644</v>
      </c>
      <c r="F181" s="35">
        <f t="shared" si="2"/>
        <v>69956</v>
      </c>
    </row>
    <row r="182" spans="1:6" ht="23.25" x14ac:dyDescent="0.25">
      <c r="A182" s="30" t="s">
        <v>163</v>
      </c>
      <c r="B182" s="31" t="s">
        <v>148</v>
      </c>
      <c r="C182" s="32" t="s">
        <v>386</v>
      </c>
      <c r="D182" s="33">
        <v>60000</v>
      </c>
      <c r="E182" s="34" t="s">
        <v>39</v>
      </c>
      <c r="F182" s="35">
        <f t="shared" si="2"/>
        <v>60000</v>
      </c>
    </row>
    <row r="183" spans="1:6" ht="23.25" x14ac:dyDescent="0.25">
      <c r="A183" s="30" t="s">
        <v>165</v>
      </c>
      <c r="B183" s="31" t="s">
        <v>148</v>
      </c>
      <c r="C183" s="32" t="s">
        <v>387</v>
      </c>
      <c r="D183" s="33">
        <v>60000</v>
      </c>
      <c r="E183" s="34" t="s">
        <v>39</v>
      </c>
      <c r="F183" s="35">
        <f t="shared" si="2"/>
        <v>60000</v>
      </c>
    </row>
    <row r="184" spans="1:6" ht="15" x14ac:dyDescent="0.25">
      <c r="A184" s="30" t="s">
        <v>167</v>
      </c>
      <c r="B184" s="31" t="s">
        <v>148</v>
      </c>
      <c r="C184" s="32" t="s">
        <v>388</v>
      </c>
      <c r="D184" s="33">
        <v>60000</v>
      </c>
      <c r="E184" s="34" t="s">
        <v>39</v>
      </c>
      <c r="F184" s="35">
        <f t="shared" si="2"/>
        <v>60000</v>
      </c>
    </row>
    <row r="185" spans="1:6" ht="15" x14ac:dyDescent="0.25">
      <c r="A185" s="30" t="s">
        <v>315</v>
      </c>
      <c r="B185" s="31" t="s">
        <v>148</v>
      </c>
      <c r="C185" s="32" t="s">
        <v>389</v>
      </c>
      <c r="D185" s="33">
        <v>22600</v>
      </c>
      <c r="E185" s="34">
        <v>12644</v>
      </c>
      <c r="F185" s="35">
        <f t="shared" si="2"/>
        <v>9956</v>
      </c>
    </row>
    <row r="186" spans="1:6" ht="15" x14ac:dyDescent="0.25">
      <c r="A186" s="30" t="s">
        <v>317</v>
      </c>
      <c r="B186" s="31" t="s">
        <v>148</v>
      </c>
      <c r="C186" s="32" t="s">
        <v>390</v>
      </c>
      <c r="D186" s="33">
        <v>22600</v>
      </c>
      <c r="E186" s="34">
        <v>12644</v>
      </c>
      <c r="F186" s="35">
        <f t="shared" si="2"/>
        <v>9956</v>
      </c>
    </row>
    <row r="187" spans="1:6" ht="15" x14ac:dyDescent="0.25">
      <c r="A187" s="30" t="s">
        <v>218</v>
      </c>
      <c r="B187" s="31" t="s">
        <v>148</v>
      </c>
      <c r="C187" s="32" t="s">
        <v>391</v>
      </c>
      <c r="D187" s="33">
        <v>50000</v>
      </c>
      <c r="E187" s="34">
        <v>50000</v>
      </c>
      <c r="F187" s="35" t="str">
        <f t="shared" si="2"/>
        <v>-</v>
      </c>
    </row>
    <row r="188" spans="1:6" ht="15" x14ac:dyDescent="0.25">
      <c r="A188" s="30" t="s">
        <v>220</v>
      </c>
      <c r="B188" s="31" t="s">
        <v>148</v>
      </c>
      <c r="C188" s="32" t="s">
        <v>392</v>
      </c>
      <c r="D188" s="33">
        <v>50000</v>
      </c>
      <c r="E188" s="34">
        <v>50000</v>
      </c>
      <c r="F188" s="35" t="str">
        <f t="shared" si="2"/>
        <v>-</v>
      </c>
    </row>
    <row r="189" spans="1:6" ht="15" x14ac:dyDescent="0.25">
      <c r="A189" s="30" t="s">
        <v>338</v>
      </c>
      <c r="B189" s="31" t="s">
        <v>148</v>
      </c>
      <c r="C189" s="32" t="s">
        <v>393</v>
      </c>
      <c r="D189" s="33">
        <v>50000</v>
      </c>
      <c r="E189" s="34">
        <v>50000</v>
      </c>
      <c r="F189" s="35" t="str">
        <f t="shared" si="2"/>
        <v>-</v>
      </c>
    </row>
    <row r="190" spans="1:6" ht="15" x14ac:dyDescent="0.25">
      <c r="A190" s="30" t="s">
        <v>271</v>
      </c>
      <c r="B190" s="31" t="s">
        <v>148</v>
      </c>
      <c r="C190" s="32" t="s">
        <v>394</v>
      </c>
      <c r="D190" s="33">
        <v>156200</v>
      </c>
      <c r="E190" s="34">
        <v>117631.75</v>
      </c>
      <c r="F190" s="35">
        <f t="shared" si="2"/>
        <v>38568.25</v>
      </c>
    </row>
    <row r="191" spans="1:6" ht="79.5" x14ac:dyDescent="0.25">
      <c r="A191" s="36" t="s">
        <v>395</v>
      </c>
      <c r="B191" s="31" t="s">
        <v>148</v>
      </c>
      <c r="C191" s="32" t="s">
        <v>396</v>
      </c>
      <c r="D191" s="33">
        <v>156200</v>
      </c>
      <c r="E191" s="34">
        <v>117631.75</v>
      </c>
      <c r="F191" s="35">
        <f t="shared" si="2"/>
        <v>38568.25</v>
      </c>
    </row>
    <row r="192" spans="1:6" ht="15" x14ac:dyDescent="0.25">
      <c r="A192" s="30" t="s">
        <v>218</v>
      </c>
      <c r="B192" s="31" t="s">
        <v>148</v>
      </c>
      <c r="C192" s="32" t="s">
        <v>397</v>
      </c>
      <c r="D192" s="33">
        <v>156200</v>
      </c>
      <c r="E192" s="34">
        <v>117631.75</v>
      </c>
      <c r="F192" s="35">
        <f t="shared" si="2"/>
        <v>38568.25</v>
      </c>
    </row>
    <row r="193" spans="1:6" ht="15" x14ac:dyDescent="0.25">
      <c r="A193" s="30" t="s">
        <v>398</v>
      </c>
      <c r="B193" s="31" t="s">
        <v>148</v>
      </c>
      <c r="C193" s="32" t="s">
        <v>399</v>
      </c>
      <c r="D193" s="33">
        <v>156200</v>
      </c>
      <c r="E193" s="34">
        <v>117631.75</v>
      </c>
      <c r="F193" s="35">
        <f t="shared" si="2"/>
        <v>38568.25</v>
      </c>
    </row>
    <row r="194" spans="1:6" ht="23.25" x14ac:dyDescent="0.25">
      <c r="A194" s="30" t="s">
        <v>400</v>
      </c>
      <c r="B194" s="31" t="s">
        <v>148</v>
      </c>
      <c r="C194" s="32" t="s">
        <v>401</v>
      </c>
      <c r="D194" s="33">
        <v>156200</v>
      </c>
      <c r="E194" s="34">
        <v>117631.75</v>
      </c>
      <c r="F194" s="35">
        <f t="shared" si="2"/>
        <v>38568.25</v>
      </c>
    </row>
    <row r="195" spans="1:6" ht="23.25" x14ac:dyDescent="0.25">
      <c r="A195" s="30" t="s">
        <v>402</v>
      </c>
      <c r="B195" s="31" t="s">
        <v>148</v>
      </c>
      <c r="C195" s="32" t="s">
        <v>403</v>
      </c>
      <c r="D195" s="33">
        <v>5160600</v>
      </c>
      <c r="E195" s="34">
        <v>1810040</v>
      </c>
      <c r="F195" s="35">
        <f t="shared" si="2"/>
        <v>3350560</v>
      </c>
    </row>
    <row r="196" spans="1:6" ht="34.5" x14ac:dyDescent="0.25">
      <c r="A196" s="30" t="s">
        <v>404</v>
      </c>
      <c r="B196" s="31" t="s">
        <v>148</v>
      </c>
      <c r="C196" s="32" t="s">
        <v>405</v>
      </c>
      <c r="D196" s="33">
        <v>4807900</v>
      </c>
      <c r="E196" s="34">
        <v>1587600</v>
      </c>
      <c r="F196" s="35">
        <f t="shared" si="2"/>
        <v>3220300</v>
      </c>
    </row>
    <row r="197" spans="1:6" ht="45.75" x14ac:dyDescent="0.25">
      <c r="A197" s="30" t="s">
        <v>406</v>
      </c>
      <c r="B197" s="31" t="s">
        <v>148</v>
      </c>
      <c r="C197" s="32" t="s">
        <v>407</v>
      </c>
      <c r="D197" s="33">
        <v>4807900</v>
      </c>
      <c r="E197" s="34">
        <v>1587600</v>
      </c>
      <c r="F197" s="35">
        <f t="shared" si="2"/>
        <v>3220300</v>
      </c>
    </row>
    <row r="198" spans="1:6" ht="45.75" x14ac:dyDescent="0.25">
      <c r="A198" s="30" t="s">
        <v>408</v>
      </c>
      <c r="B198" s="31" t="s">
        <v>148</v>
      </c>
      <c r="C198" s="32" t="s">
        <v>409</v>
      </c>
      <c r="D198" s="33">
        <v>4807900</v>
      </c>
      <c r="E198" s="34">
        <v>1587600</v>
      </c>
      <c r="F198" s="35">
        <f t="shared" si="2"/>
        <v>3220300</v>
      </c>
    </row>
    <row r="199" spans="1:6" ht="23.25" x14ac:dyDescent="0.25">
      <c r="A199" s="30" t="s">
        <v>410</v>
      </c>
      <c r="B199" s="31" t="s">
        <v>148</v>
      </c>
      <c r="C199" s="32" t="s">
        <v>411</v>
      </c>
      <c r="D199" s="33">
        <v>24000</v>
      </c>
      <c r="E199" s="34" t="s">
        <v>39</v>
      </c>
      <c r="F199" s="35">
        <f t="shared" si="2"/>
        <v>24000</v>
      </c>
    </row>
    <row r="200" spans="1:6" ht="23.25" x14ac:dyDescent="0.25">
      <c r="A200" s="30" t="s">
        <v>412</v>
      </c>
      <c r="B200" s="31" t="s">
        <v>148</v>
      </c>
      <c r="C200" s="32" t="s">
        <v>413</v>
      </c>
      <c r="D200" s="33">
        <v>24000</v>
      </c>
      <c r="E200" s="34" t="s">
        <v>39</v>
      </c>
      <c r="F200" s="35">
        <f t="shared" si="2"/>
        <v>24000</v>
      </c>
    </row>
    <row r="201" spans="1:6" ht="23.25" x14ac:dyDescent="0.25">
      <c r="A201" s="30" t="s">
        <v>163</v>
      </c>
      <c r="B201" s="31" t="s">
        <v>148</v>
      </c>
      <c r="C201" s="32" t="s">
        <v>414</v>
      </c>
      <c r="D201" s="33">
        <v>24000</v>
      </c>
      <c r="E201" s="34" t="s">
        <v>39</v>
      </c>
      <c r="F201" s="35">
        <f t="shared" si="2"/>
        <v>24000</v>
      </c>
    </row>
    <row r="202" spans="1:6" ht="23.25" x14ac:dyDescent="0.25">
      <c r="A202" s="30" t="s">
        <v>165</v>
      </c>
      <c r="B202" s="31" t="s">
        <v>148</v>
      </c>
      <c r="C202" s="32" t="s">
        <v>415</v>
      </c>
      <c r="D202" s="33">
        <v>24000</v>
      </c>
      <c r="E202" s="34" t="s">
        <v>39</v>
      </c>
      <c r="F202" s="35">
        <f t="shared" si="2"/>
        <v>24000</v>
      </c>
    </row>
    <row r="203" spans="1:6" ht="15" x14ac:dyDescent="0.25">
      <c r="A203" s="30" t="s">
        <v>167</v>
      </c>
      <c r="B203" s="31" t="s">
        <v>148</v>
      </c>
      <c r="C203" s="32" t="s">
        <v>416</v>
      </c>
      <c r="D203" s="33">
        <v>24000</v>
      </c>
      <c r="E203" s="34" t="s">
        <v>39</v>
      </c>
      <c r="F203" s="35">
        <f t="shared" si="2"/>
        <v>24000</v>
      </c>
    </row>
    <row r="204" spans="1:6" ht="23.25" x14ac:dyDescent="0.25">
      <c r="A204" s="30" t="s">
        <v>417</v>
      </c>
      <c r="B204" s="31" t="s">
        <v>148</v>
      </c>
      <c r="C204" s="32" t="s">
        <v>418</v>
      </c>
      <c r="D204" s="33">
        <v>4783900</v>
      </c>
      <c r="E204" s="34">
        <v>1587600</v>
      </c>
      <c r="F204" s="35">
        <f t="shared" si="2"/>
        <v>3196300</v>
      </c>
    </row>
    <row r="205" spans="1:6" ht="23.25" x14ac:dyDescent="0.25">
      <c r="A205" s="30" t="s">
        <v>419</v>
      </c>
      <c r="B205" s="31" t="s">
        <v>148</v>
      </c>
      <c r="C205" s="32" t="s">
        <v>420</v>
      </c>
      <c r="D205" s="33">
        <v>21700</v>
      </c>
      <c r="E205" s="34" t="s">
        <v>39</v>
      </c>
      <c r="F205" s="35">
        <f t="shared" si="2"/>
        <v>21700</v>
      </c>
    </row>
    <row r="206" spans="1:6" ht="23.25" x14ac:dyDescent="0.25">
      <c r="A206" s="30" t="s">
        <v>163</v>
      </c>
      <c r="B206" s="31" t="s">
        <v>148</v>
      </c>
      <c r="C206" s="32" t="s">
        <v>421</v>
      </c>
      <c r="D206" s="33">
        <v>21700</v>
      </c>
      <c r="E206" s="34" t="s">
        <v>39</v>
      </c>
      <c r="F206" s="35">
        <f t="shared" si="2"/>
        <v>21700</v>
      </c>
    </row>
    <row r="207" spans="1:6" ht="23.25" x14ac:dyDescent="0.25">
      <c r="A207" s="30" t="s">
        <v>165</v>
      </c>
      <c r="B207" s="31" t="s">
        <v>148</v>
      </c>
      <c r="C207" s="32" t="s">
        <v>422</v>
      </c>
      <c r="D207" s="33">
        <v>21700</v>
      </c>
      <c r="E207" s="34" t="s">
        <v>39</v>
      </c>
      <c r="F207" s="35">
        <f t="shared" ref="F207:F270" si="3">IF(OR(D207="-",IF(E207="-",0,E207)&gt;=IF(D207="-",0,D207)),"-",IF(D207="-",0,D207)-IF(E207="-",0,E207))</f>
        <v>21700</v>
      </c>
    </row>
    <row r="208" spans="1:6" ht="15" x14ac:dyDescent="0.25">
      <c r="A208" s="30" t="s">
        <v>167</v>
      </c>
      <c r="B208" s="31" t="s">
        <v>148</v>
      </c>
      <c r="C208" s="32" t="s">
        <v>423</v>
      </c>
      <c r="D208" s="33">
        <v>21700</v>
      </c>
      <c r="E208" s="34" t="s">
        <v>39</v>
      </c>
      <c r="F208" s="35">
        <f t="shared" si="3"/>
        <v>21700</v>
      </c>
    </row>
    <row r="209" spans="1:6" ht="79.5" x14ac:dyDescent="0.25">
      <c r="A209" s="36" t="s">
        <v>424</v>
      </c>
      <c r="B209" s="31" t="s">
        <v>148</v>
      </c>
      <c r="C209" s="32" t="s">
        <v>425</v>
      </c>
      <c r="D209" s="33">
        <v>4762200</v>
      </c>
      <c r="E209" s="34">
        <v>1587600</v>
      </c>
      <c r="F209" s="35">
        <f t="shared" si="3"/>
        <v>3174600</v>
      </c>
    </row>
    <row r="210" spans="1:6" ht="15" x14ac:dyDescent="0.25">
      <c r="A210" s="30" t="s">
        <v>250</v>
      </c>
      <c r="B210" s="31" t="s">
        <v>148</v>
      </c>
      <c r="C210" s="32" t="s">
        <v>426</v>
      </c>
      <c r="D210" s="33">
        <v>4762200</v>
      </c>
      <c r="E210" s="34">
        <v>1587600</v>
      </c>
      <c r="F210" s="35">
        <f t="shared" si="3"/>
        <v>3174600</v>
      </c>
    </row>
    <row r="211" spans="1:6" ht="15" x14ac:dyDescent="0.25">
      <c r="A211" s="30" t="s">
        <v>138</v>
      </c>
      <c r="B211" s="31" t="s">
        <v>148</v>
      </c>
      <c r="C211" s="32" t="s">
        <v>427</v>
      </c>
      <c r="D211" s="33">
        <v>4762200</v>
      </c>
      <c r="E211" s="34">
        <v>1587600</v>
      </c>
      <c r="F211" s="35">
        <f t="shared" si="3"/>
        <v>3174600</v>
      </c>
    </row>
    <row r="212" spans="1:6" ht="23.25" x14ac:dyDescent="0.25">
      <c r="A212" s="30" t="s">
        <v>428</v>
      </c>
      <c r="B212" s="31" t="s">
        <v>148</v>
      </c>
      <c r="C212" s="32" t="s">
        <v>429</v>
      </c>
      <c r="D212" s="33">
        <v>352700</v>
      </c>
      <c r="E212" s="34">
        <v>222440</v>
      </c>
      <c r="F212" s="35">
        <f t="shared" si="3"/>
        <v>130260</v>
      </c>
    </row>
    <row r="213" spans="1:6" ht="45.75" x14ac:dyDescent="0.25">
      <c r="A213" s="30" t="s">
        <v>406</v>
      </c>
      <c r="B213" s="31" t="s">
        <v>148</v>
      </c>
      <c r="C213" s="32" t="s">
        <v>430</v>
      </c>
      <c r="D213" s="33">
        <v>30800</v>
      </c>
      <c r="E213" s="34" t="s">
        <v>39</v>
      </c>
      <c r="F213" s="35">
        <f t="shared" si="3"/>
        <v>30800</v>
      </c>
    </row>
    <row r="214" spans="1:6" ht="45.75" x14ac:dyDescent="0.25">
      <c r="A214" s="30" t="s">
        <v>408</v>
      </c>
      <c r="B214" s="31" t="s">
        <v>148</v>
      </c>
      <c r="C214" s="32" t="s">
        <v>431</v>
      </c>
      <c r="D214" s="33">
        <v>30800</v>
      </c>
      <c r="E214" s="34" t="s">
        <v>39</v>
      </c>
      <c r="F214" s="35">
        <f t="shared" si="3"/>
        <v>30800</v>
      </c>
    </row>
    <row r="215" spans="1:6" ht="23.25" x14ac:dyDescent="0.25">
      <c r="A215" s="30" t="s">
        <v>417</v>
      </c>
      <c r="B215" s="31" t="s">
        <v>148</v>
      </c>
      <c r="C215" s="32" t="s">
        <v>432</v>
      </c>
      <c r="D215" s="33">
        <v>30800</v>
      </c>
      <c r="E215" s="34" t="s">
        <v>39</v>
      </c>
      <c r="F215" s="35">
        <f t="shared" si="3"/>
        <v>30800</v>
      </c>
    </row>
    <row r="216" spans="1:6" ht="15" x14ac:dyDescent="0.25">
      <c r="A216" s="30" t="s">
        <v>433</v>
      </c>
      <c r="B216" s="31" t="s">
        <v>148</v>
      </c>
      <c r="C216" s="32" t="s">
        <v>434</v>
      </c>
      <c r="D216" s="33">
        <v>30800</v>
      </c>
      <c r="E216" s="34" t="s">
        <v>39</v>
      </c>
      <c r="F216" s="35">
        <f t="shared" si="3"/>
        <v>30800</v>
      </c>
    </row>
    <row r="217" spans="1:6" ht="23.25" x14ac:dyDescent="0.25">
      <c r="A217" s="30" t="s">
        <v>163</v>
      </c>
      <c r="B217" s="31" t="s">
        <v>148</v>
      </c>
      <c r="C217" s="32" t="s">
        <v>435</v>
      </c>
      <c r="D217" s="33">
        <v>30800</v>
      </c>
      <c r="E217" s="34" t="s">
        <v>39</v>
      </c>
      <c r="F217" s="35">
        <f t="shared" si="3"/>
        <v>30800</v>
      </c>
    </row>
    <row r="218" spans="1:6" ht="23.25" x14ac:dyDescent="0.25">
      <c r="A218" s="30" t="s">
        <v>165</v>
      </c>
      <c r="B218" s="31" t="s">
        <v>148</v>
      </c>
      <c r="C218" s="32" t="s">
        <v>436</v>
      </c>
      <c r="D218" s="33">
        <v>30800</v>
      </c>
      <c r="E218" s="34" t="s">
        <v>39</v>
      </c>
      <c r="F218" s="35">
        <f t="shared" si="3"/>
        <v>30800</v>
      </c>
    </row>
    <row r="219" spans="1:6" ht="15" x14ac:dyDescent="0.25">
      <c r="A219" s="30" t="s">
        <v>167</v>
      </c>
      <c r="B219" s="31" t="s">
        <v>148</v>
      </c>
      <c r="C219" s="32" t="s">
        <v>437</v>
      </c>
      <c r="D219" s="33">
        <v>30800</v>
      </c>
      <c r="E219" s="34" t="s">
        <v>39</v>
      </c>
      <c r="F219" s="35">
        <f t="shared" si="3"/>
        <v>30800</v>
      </c>
    </row>
    <row r="220" spans="1:6" ht="34.5" x14ac:dyDescent="0.25">
      <c r="A220" s="30" t="s">
        <v>438</v>
      </c>
      <c r="B220" s="31" t="s">
        <v>148</v>
      </c>
      <c r="C220" s="32" t="s">
        <v>439</v>
      </c>
      <c r="D220" s="33">
        <v>126500</v>
      </c>
      <c r="E220" s="34">
        <v>27080</v>
      </c>
      <c r="F220" s="35">
        <f t="shared" si="3"/>
        <v>99420</v>
      </c>
    </row>
    <row r="221" spans="1:6" ht="15" x14ac:dyDescent="0.25">
      <c r="A221" s="30"/>
      <c r="B221" s="31" t="s">
        <v>148</v>
      </c>
      <c r="C221" s="32" t="s">
        <v>440</v>
      </c>
      <c r="D221" s="33">
        <v>126500</v>
      </c>
      <c r="E221" s="34">
        <v>27080</v>
      </c>
      <c r="F221" s="35">
        <f t="shared" si="3"/>
        <v>99420</v>
      </c>
    </row>
    <row r="222" spans="1:6" ht="34.5" x14ac:dyDescent="0.25">
      <c r="A222" s="30" t="s">
        <v>441</v>
      </c>
      <c r="B222" s="31" t="s">
        <v>148</v>
      </c>
      <c r="C222" s="32" t="s">
        <v>442</v>
      </c>
      <c r="D222" s="33">
        <v>126500</v>
      </c>
      <c r="E222" s="34">
        <v>27080</v>
      </c>
      <c r="F222" s="35">
        <f t="shared" si="3"/>
        <v>99420</v>
      </c>
    </row>
    <row r="223" spans="1:6" ht="34.5" x14ac:dyDescent="0.25">
      <c r="A223" s="30" t="s">
        <v>443</v>
      </c>
      <c r="B223" s="31" t="s">
        <v>148</v>
      </c>
      <c r="C223" s="32" t="s">
        <v>444</v>
      </c>
      <c r="D223" s="33">
        <v>126500</v>
      </c>
      <c r="E223" s="34">
        <v>27080</v>
      </c>
      <c r="F223" s="35">
        <f t="shared" si="3"/>
        <v>99420</v>
      </c>
    </row>
    <row r="224" spans="1:6" ht="23.25" x14ac:dyDescent="0.25">
      <c r="A224" s="30" t="s">
        <v>163</v>
      </c>
      <c r="B224" s="31" t="s">
        <v>148</v>
      </c>
      <c r="C224" s="32" t="s">
        <v>445</v>
      </c>
      <c r="D224" s="33">
        <v>126500</v>
      </c>
      <c r="E224" s="34">
        <v>27080</v>
      </c>
      <c r="F224" s="35">
        <f t="shared" si="3"/>
        <v>99420</v>
      </c>
    </row>
    <row r="225" spans="1:6" ht="23.25" x14ac:dyDescent="0.25">
      <c r="A225" s="30" t="s">
        <v>165</v>
      </c>
      <c r="B225" s="31" t="s">
        <v>148</v>
      </c>
      <c r="C225" s="32" t="s">
        <v>446</v>
      </c>
      <c r="D225" s="33">
        <v>126500</v>
      </c>
      <c r="E225" s="34">
        <v>27080</v>
      </c>
      <c r="F225" s="35">
        <f t="shared" si="3"/>
        <v>99420</v>
      </c>
    </row>
    <row r="226" spans="1:6" ht="15" x14ac:dyDescent="0.25">
      <c r="A226" s="30" t="s">
        <v>167</v>
      </c>
      <c r="B226" s="31" t="s">
        <v>148</v>
      </c>
      <c r="C226" s="32" t="s">
        <v>447</v>
      </c>
      <c r="D226" s="33">
        <v>126500</v>
      </c>
      <c r="E226" s="34">
        <v>27080</v>
      </c>
      <c r="F226" s="35">
        <f t="shared" si="3"/>
        <v>99420</v>
      </c>
    </row>
    <row r="227" spans="1:6" ht="23.25" x14ac:dyDescent="0.25">
      <c r="A227" s="30" t="s">
        <v>261</v>
      </c>
      <c r="B227" s="31" t="s">
        <v>148</v>
      </c>
      <c r="C227" s="32" t="s">
        <v>448</v>
      </c>
      <c r="D227" s="33">
        <v>195400</v>
      </c>
      <c r="E227" s="34">
        <v>195360</v>
      </c>
      <c r="F227" s="35">
        <f t="shared" si="3"/>
        <v>40</v>
      </c>
    </row>
    <row r="228" spans="1:6" ht="15" x14ac:dyDescent="0.25">
      <c r="A228" s="30" t="s">
        <v>263</v>
      </c>
      <c r="B228" s="31" t="s">
        <v>148</v>
      </c>
      <c r="C228" s="32" t="s">
        <v>449</v>
      </c>
      <c r="D228" s="33">
        <v>195400</v>
      </c>
      <c r="E228" s="34">
        <v>195360</v>
      </c>
      <c r="F228" s="35">
        <f t="shared" si="3"/>
        <v>40</v>
      </c>
    </row>
    <row r="229" spans="1:6" ht="57" x14ac:dyDescent="0.25">
      <c r="A229" s="30" t="s">
        <v>297</v>
      </c>
      <c r="B229" s="31" t="s">
        <v>148</v>
      </c>
      <c r="C229" s="32" t="s">
        <v>450</v>
      </c>
      <c r="D229" s="33">
        <v>195400</v>
      </c>
      <c r="E229" s="34">
        <v>195360</v>
      </c>
      <c r="F229" s="35">
        <f t="shared" si="3"/>
        <v>40</v>
      </c>
    </row>
    <row r="230" spans="1:6" ht="23.25" x14ac:dyDescent="0.25">
      <c r="A230" s="30" t="s">
        <v>163</v>
      </c>
      <c r="B230" s="31" t="s">
        <v>148</v>
      </c>
      <c r="C230" s="32" t="s">
        <v>451</v>
      </c>
      <c r="D230" s="33">
        <v>195400</v>
      </c>
      <c r="E230" s="34">
        <v>195360</v>
      </c>
      <c r="F230" s="35">
        <f t="shared" si="3"/>
        <v>40</v>
      </c>
    </row>
    <row r="231" spans="1:6" ht="23.25" x14ac:dyDescent="0.25">
      <c r="A231" s="30" t="s">
        <v>165</v>
      </c>
      <c r="B231" s="31" t="s">
        <v>148</v>
      </c>
      <c r="C231" s="32" t="s">
        <v>452</v>
      </c>
      <c r="D231" s="33">
        <v>195400</v>
      </c>
      <c r="E231" s="34">
        <v>195360</v>
      </c>
      <c r="F231" s="35">
        <f t="shared" si="3"/>
        <v>40</v>
      </c>
    </row>
    <row r="232" spans="1:6" ht="15" x14ac:dyDescent="0.25">
      <c r="A232" s="30" t="s">
        <v>167</v>
      </c>
      <c r="B232" s="31" t="s">
        <v>148</v>
      </c>
      <c r="C232" s="32" t="s">
        <v>453</v>
      </c>
      <c r="D232" s="33">
        <v>195400</v>
      </c>
      <c r="E232" s="34">
        <v>195360</v>
      </c>
      <c r="F232" s="35">
        <f t="shared" si="3"/>
        <v>40</v>
      </c>
    </row>
    <row r="233" spans="1:6" ht="15" x14ac:dyDescent="0.25">
      <c r="A233" s="30" t="s">
        <v>454</v>
      </c>
      <c r="B233" s="31" t="s">
        <v>148</v>
      </c>
      <c r="C233" s="32" t="s">
        <v>455</v>
      </c>
      <c r="D233" s="33">
        <v>288612200</v>
      </c>
      <c r="E233" s="34">
        <v>14451293.16</v>
      </c>
      <c r="F233" s="35">
        <f t="shared" si="3"/>
        <v>274160906.83999997</v>
      </c>
    </row>
    <row r="234" spans="1:6" ht="15" x14ac:dyDescent="0.25">
      <c r="A234" s="30" t="s">
        <v>456</v>
      </c>
      <c r="B234" s="31" t="s">
        <v>148</v>
      </c>
      <c r="C234" s="32" t="s">
        <v>457</v>
      </c>
      <c r="D234" s="33">
        <v>101477900</v>
      </c>
      <c r="E234" s="34">
        <v>632544.19999999995</v>
      </c>
      <c r="F234" s="35">
        <f t="shared" si="3"/>
        <v>100845355.8</v>
      </c>
    </row>
    <row r="235" spans="1:6" ht="45.75" x14ac:dyDescent="0.25">
      <c r="A235" s="30" t="s">
        <v>458</v>
      </c>
      <c r="B235" s="31" t="s">
        <v>148</v>
      </c>
      <c r="C235" s="32" t="s">
        <v>459</v>
      </c>
      <c r="D235" s="33">
        <v>101477900</v>
      </c>
      <c r="E235" s="34">
        <v>632544.19999999995</v>
      </c>
      <c r="F235" s="35">
        <f t="shared" si="3"/>
        <v>100845355.8</v>
      </c>
    </row>
    <row r="236" spans="1:6" ht="15" x14ac:dyDescent="0.25">
      <c r="A236" s="30"/>
      <c r="B236" s="31" t="s">
        <v>148</v>
      </c>
      <c r="C236" s="32" t="s">
        <v>460</v>
      </c>
      <c r="D236" s="33">
        <v>101477900</v>
      </c>
      <c r="E236" s="34">
        <v>632544.19999999995</v>
      </c>
      <c r="F236" s="35">
        <f t="shared" si="3"/>
        <v>100845355.8</v>
      </c>
    </row>
    <row r="237" spans="1:6" ht="34.5" x14ac:dyDescent="0.25">
      <c r="A237" s="30" t="s">
        <v>461</v>
      </c>
      <c r="B237" s="31" t="s">
        <v>148</v>
      </c>
      <c r="C237" s="32" t="s">
        <v>462</v>
      </c>
      <c r="D237" s="33">
        <v>101477900</v>
      </c>
      <c r="E237" s="34">
        <v>632544.19999999995</v>
      </c>
      <c r="F237" s="35">
        <f t="shared" si="3"/>
        <v>100845355.8</v>
      </c>
    </row>
    <row r="238" spans="1:6" ht="45.75" x14ac:dyDescent="0.25">
      <c r="A238" s="30" t="s">
        <v>463</v>
      </c>
      <c r="B238" s="31" t="s">
        <v>148</v>
      </c>
      <c r="C238" s="32" t="s">
        <v>464</v>
      </c>
      <c r="D238" s="33">
        <v>101477900</v>
      </c>
      <c r="E238" s="34">
        <v>632544.19999999995</v>
      </c>
      <c r="F238" s="35">
        <f t="shared" si="3"/>
        <v>100845355.8</v>
      </c>
    </row>
    <row r="239" spans="1:6" ht="15" x14ac:dyDescent="0.25">
      <c r="A239" s="30" t="s">
        <v>218</v>
      </c>
      <c r="B239" s="31" t="s">
        <v>148</v>
      </c>
      <c r="C239" s="32" t="s">
        <v>465</v>
      </c>
      <c r="D239" s="33">
        <v>101477900</v>
      </c>
      <c r="E239" s="34">
        <v>632544.19999999995</v>
      </c>
      <c r="F239" s="35">
        <f t="shared" si="3"/>
        <v>100845355.8</v>
      </c>
    </row>
    <row r="240" spans="1:6" ht="45.75" x14ac:dyDescent="0.25">
      <c r="A240" s="30" t="s">
        <v>466</v>
      </c>
      <c r="B240" s="31" t="s">
        <v>148</v>
      </c>
      <c r="C240" s="32" t="s">
        <v>467</v>
      </c>
      <c r="D240" s="33">
        <v>101477900</v>
      </c>
      <c r="E240" s="34">
        <v>632544.19999999995</v>
      </c>
      <c r="F240" s="35">
        <f t="shared" si="3"/>
        <v>100845355.8</v>
      </c>
    </row>
    <row r="241" spans="1:6" ht="45.75" x14ac:dyDescent="0.25">
      <c r="A241" s="30" t="s">
        <v>468</v>
      </c>
      <c r="B241" s="31" t="s">
        <v>148</v>
      </c>
      <c r="C241" s="32" t="s">
        <v>469</v>
      </c>
      <c r="D241" s="33">
        <v>101477900</v>
      </c>
      <c r="E241" s="34">
        <v>632544.19999999995</v>
      </c>
      <c r="F241" s="35">
        <f t="shared" si="3"/>
        <v>100845355.8</v>
      </c>
    </row>
    <row r="242" spans="1:6" ht="15" x14ac:dyDescent="0.25">
      <c r="A242" s="30" t="s">
        <v>470</v>
      </c>
      <c r="B242" s="31" t="s">
        <v>148</v>
      </c>
      <c r="C242" s="32" t="s">
        <v>471</v>
      </c>
      <c r="D242" s="33">
        <v>185485300</v>
      </c>
      <c r="E242" s="34">
        <v>13809016.960000001</v>
      </c>
      <c r="F242" s="35">
        <f t="shared" si="3"/>
        <v>171676283.03999999</v>
      </c>
    </row>
    <row r="243" spans="1:6" ht="23.25" x14ac:dyDescent="0.25">
      <c r="A243" s="30" t="s">
        <v>472</v>
      </c>
      <c r="B243" s="31" t="s">
        <v>148</v>
      </c>
      <c r="C243" s="32" t="s">
        <v>473</v>
      </c>
      <c r="D243" s="33">
        <v>185485300</v>
      </c>
      <c r="E243" s="34">
        <v>13809016.960000001</v>
      </c>
      <c r="F243" s="35">
        <f t="shared" si="3"/>
        <v>171676283.03999999</v>
      </c>
    </row>
    <row r="244" spans="1:6" ht="23.25" x14ac:dyDescent="0.25">
      <c r="A244" s="30" t="s">
        <v>474</v>
      </c>
      <c r="B244" s="31" t="s">
        <v>148</v>
      </c>
      <c r="C244" s="32" t="s">
        <v>475</v>
      </c>
      <c r="D244" s="33">
        <v>185485300</v>
      </c>
      <c r="E244" s="34">
        <v>13809016.960000001</v>
      </c>
      <c r="F244" s="35">
        <f t="shared" si="3"/>
        <v>171676283.03999999</v>
      </c>
    </row>
    <row r="245" spans="1:6" ht="45.75" x14ac:dyDescent="0.25">
      <c r="A245" s="30" t="s">
        <v>476</v>
      </c>
      <c r="B245" s="31" t="s">
        <v>148</v>
      </c>
      <c r="C245" s="32" t="s">
        <v>477</v>
      </c>
      <c r="D245" s="33">
        <v>185485300</v>
      </c>
      <c r="E245" s="34">
        <v>13809016.960000001</v>
      </c>
      <c r="F245" s="35">
        <f t="shared" si="3"/>
        <v>171676283.03999999</v>
      </c>
    </row>
    <row r="246" spans="1:6" ht="45.75" x14ac:dyDescent="0.25">
      <c r="A246" s="30" t="s">
        <v>478</v>
      </c>
      <c r="B246" s="31" t="s">
        <v>148</v>
      </c>
      <c r="C246" s="32" t="s">
        <v>479</v>
      </c>
      <c r="D246" s="33">
        <v>59873500</v>
      </c>
      <c r="E246" s="34">
        <v>13632976.960000001</v>
      </c>
      <c r="F246" s="35">
        <f t="shared" si="3"/>
        <v>46240523.039999999</v>
      </c>
    </row>
    <row r="247" spans="1:6" ht="23.25" x14ac:dyDescent="0.25">
      <c r="A247" s="30" t="s">
        <v>163</v>
      </c>
      <c r="B247" s="31" t="s">
        <v>148</v>
      </c>
      <c r="C247" s="32" t="s">
        <v>480</v>
      </c>
      <c r="D247" s="33">
        <v>59873500</v>
      </c>
      <c r="E247" s="34">
        <v>13632976.960000001</v>
      </c>
      <c r="F247" s="35">
        <f t="shared" si="3"/>
        <v>46240523.039999999</v>
      </c>
    </row>
    <row r="248" spans="1:6" ht="23.25" x14ac:dyDescent="0.25">
      <c r="A248" s="30" t="s">
        <v>165</v>
      </c>
      <c r="B248" s="31" t="s">
        <v>148</v>
      </c>
      <c r="C248" s="32" t="s">
        <v>481</v>
      </c>
      <c r="D248" s="33">
        <v>59873500</v>
      </c>
      <c r="E248" s="34">
        <v>13632976.960000001</v>
      </c>
      <c r="F248" s="35">
        <f t="shared" si="3"/>
        <v>46240523.039999999</v>
      </c>
    </row>
    <row r="249" spans="1:6" ht="15" x14ac:dyDescent="0.25">
      <c r="A249" s="30" t="s">
        <v>167</v>
      </c>
      <c r="B249" s="31" t="s">
        <v>148</v>
      </c>
      <c r="C249" s="32" t="s">
        <v>482</v>
      </c>
      <c r="D249" s="33">
        <v>59873500</v>
      </c>
      <c r="E249" s="34">
        <v>13632976.960000001</v>
      </c>
      <c r="F249" s="35">
        <f t="shared" si="3"/>
        <v>46240523.039999999</v>
      </c>
    </row>
    <row r="250" spans="1:6" ht="45.75" x14ac:dyDescent="0.25">
      <c r="A250" s="30" t="s">
        <v>483</v>
      </c>
      <c r="B250" s="31" t="s">
        <v>148</v>
      </c>
      <c r="C250" s="32" t="s">
        <v>484</v>
      </c>
      <c r="D250" s="33">
        <v>3840200</v>
      </c>
      <c r="E250" s="34">
        <v>135000</v>
      </c>
      <c r="F250" s="35">
        <f t="shared" si="3"/>
        <v>3705200</v>
      </c>
    </row>
    <row r="251" spans="1:6" ht="23.25" x14ac:dyDescent="0.25">
      <c r="A251" s="30" t="s">
        <v>163</v>
      </c>
      <c r="B251" s="31" t="s">
        <v>148</v>
      </c>
      <c r="C251" s="32" t="s">
        <v>485</v>
      </c>
      <c r="D251" s="33">
        <v>3840200</v>
      </c>
      <c r="E251" s="34">
        <v>135000</v>
      </c>
      <c r="F251" s="35">
        <f t="shared" si="3"/>
        <v>3705200</v>
      </c>
    </row>
    <row r="252" spans="1:6" ht="23.25" x14ac:dyDescent="0.25">
      <c r="A252" s="30" t="s">
        <v>165</v>
      </c>
      <c r="B252" s="31" t="s">
        <v>148</v>
      </c>
      <c r="C252" s="32" t="s">
        <v>486</v>
      </c>
      <c r="D252" s="33">
        <v>3840200</v>
      </c>
      <c r="E252" s="34">
        <v>135000</v>
      </c>
      <c r="F252" s="35">
        <f t="shared" si="3"/>
        <v>3705200</v>
      </c>
    </row>
    <row r="253" spans="1:6" ht="15" x14ac:dyDescent="0.25">
      <c r="A253" s="30" t="s">
        <v>167</v>
      </c>
      <c r="B253" s="31" t="s">
        <v>148</v>
      </c>
      <c r="C253" s="32" t="s">
        <v>487</v>
      </c>
      <c r="D253" s="33">
        <v>3840200</v>
      </c>
      <c r="E253" s="34">
        <v>135000</v>
      </c>
      <c r="F253" s="35">
        <f t="shared" si="3"/>
        <v>3705200</v>
      </c>
    </row>
    <row r="254" spans="1:6" ht="34.5" x14ac:dyDescent="0.25">
      <c r="A254" s="30" t="s">
        <v>488</v>
      </c>
      <c r="B254" s="31" t="s">
        <v>148</v>
      </c>
      <c r="C254" s="32" t="s">
        <v>489</v>
      </c>
      <c r="D254" s="33">
        <v>11050100</v>
      </c>
      <c r="E254" s="34" t="s">
        <v>39</v>
      </c>
      <c r="F254" s="35">
        <f t="shared" si="3"/>
        <v>11050100</v>
      </c>
    </row>
    <row r="255" spans="1:6" ht="23.25" x14ac:dyDescent="0.25">
      <c r="A255" s="30" t="s">
        <v>163</v>
      </c>
      <c r="B255" s="31" t="s">
        <v>148</v>
      </c>
      <c r="C255" s="32" t="s">
        <v>490</v>
      </c>
      <c r="D255" s="33">
        <v>11050100</v>
      </c>
      <c r="E255" s="34" t="s">
        <v>39</v>
      </c>
      <c r="F255" s="35">
        <f t="shared" si="3"/>
        <v>11050100</v>
      </c>
    </row>
    <row r="256" spans="1:6" ht="23.25" x14ac:dyDescent="0.25">
      <c r="A256" s="30" t="s">
        <v>165</v>
      </c>
      <c r="B256" s="31" t="s">
        <v>148</v>
      </c>
      <c r="C256" s="32" t="s">
        <v>491</v>
      </c>
      <c r="D256" s="33">
        <v>11050100</v>
      </c>
      <c r="E256" s="34" t="s">
        <v>39</v>
      </c>
      <c r="F256" s="35">
        <f t="shared" si="3"/>
        <v>11050100</v>
      </c>
    </row>
    <row r="257" spans="1:6" ht="15" x14ac:dyDescent="0.25">
      <c r="A257" s="30" t="s">
        <v>167</v>
      </c>
      <c r="B257" s="31" t="s">
        <v>148</v>
      </c>
      <c r="C257" s="32" t="s">
        <v>492</v>
      </c>
      <c r="D257" s="33">
        <v>11050100</v>
      </c>
      <c r="E257" s="34" t="s">
        <v>39</v>
      </c>
      <c r="F257" s="35">
        <f t="shared" si="3"/>
        <v>11050100</v>
      </c>
    </row>
    <row r="258" spans="1:6" ht="68.25" x14ac:dyDescent="0.25">
      <c r="A258" s="30" t="s">
        <v>493</v>
      </c>
      <c r="B258" s="31" t="s">
        <v>148</v>
      </c>
      <c r="C258" s="32" t="s">
        <v>494</v>
      </c>
      <c r="D258" s="33">
        <v>2943000</v>
      </c>
      <c r="E258" s="34">
        <v>41040</v>
      </c>
      <c r="F258" s="35">
        <f t="shared" si="3"/>
        <v>2901960</v>
      </c>
    </row>
    <row r="259" spans="1:6" ht="23.25" x14ac:dyDescent="0.25">
      <c r="A259" s="30" t="s">
        <v>163</v>
      </c>
      <c r="B259" s="31" t="s">
        <v>148</v>
      </c>
      <c r="C259" s="32" t="s">
        <v>495</v>
      </c>
      <c r="D259" s="33">
        <v>2943000</v>
      </c>
      <c r="E259" s="34">
        <v>41040</v>
      </c>
      <c r="F259" s="35">
        <f t="shared" si="3"/>
        <v>2901960</v>
      </c>
    </row>
    <row r="260" spans="1:6" ht="23.25" x14ac:dyDescent="0.25">
      <c r="A260" s="30" t="s">
        <v>165</v>
      </c>
      <c r="B260" s="31" t="s">
        <v>148</v>
      </c>
      <c r="C260" s="32" t="s">
        <v>496</v>
      </c>
      <c r="D260" s="33">
        <v>2943000</v>
      </c>
      <c r="E260" s="34">
        <v>41040</v>
      </c>
      <c r="F260" s="35">
        <f t="shared" si="3"/>
        <v>2901960</v>
      </c>
    </row>
    <row r="261" spans="1:6" ht="23.25" x14ac:dyDescent="0.25">
      <c r="A261" s="30" t="s">
        <v>497</v>
      </c>
      <c r="B261" s="31" t="s">
        <v>148</v>
      </c>
      <c r="C261" s="32" t="s">
        <v>498</v>
      </c>
      <c r="D261" s="33">
        <v>1962400</v>
      </c>
      <c r="E261" s="34" t="s">
        <v>39</v>
      </c>
      <c r="F261" s="35">
        <f t="shared" si="3"/>
        <v>1962400</v>
      </c>
    </row>
    <row r="262" spans="1:6" ht="15" x14ac:dyDescent="0.25">
      <c r="A262" s="30" t="s">
        <v>167</v>
      </c>
      <c r="B262" s="31" t="s">
        <v>148</v>
      </c>
      <c r="C262" s="32" t="s">
        <v>499</v>
      </c>
      <c r="D262" s="33">
        <v>980600</v>
      </c>
      <c r="E262" s="34">
        <v>41040</v>
      </c>
      <c r="F262" s="35">
        <f t="shared" si="3"/>
        <v>939560</v>
      </c>
    </row>
    <row r="263" spans="1:6" ht="57" x14ac:dyDescent="0.25">
      <c r="A263" s="30" t="s">
        <v>500</v>
      </c>
      <c r="B263" s="31" t="s">
        <v>148</v>
      </c>
      <c r="C263" s="32" t="s">
        <v>501</v>
      </c>
      <c r="D263" s="33">
        <v>44746000</v>
      </c>
      <c r="E263" s="34" t="s">
        <v>39</v>
      </c>
      <c r="F263" s="35">
        <f t="shared" si="3"/>
        <v>44746000</v>
      </c>
    </row>
    <row r="264" spans="1:6" ht="23.25" x14ac:dyDescent="0.25">
      <c r="A264" s="30" t="s">
        <v>502</v>
      </c>
      <c r="B264" s="31" t="s">
        <v>148</v>
      </c>
      <c r="C264" s="32" t="s">
        <v>503</v>
      </c>
      <c r="D264" s="33">
        <v>44746000</v>
      </c>
      <c r="E264" s="34" t="s">
        <v>39</v>
      </c>
      <c r="F264" s="35">
        <f t="shared" si="3"/>
        <v>44746000</v>
      </c>
    </row>
    <row r="265" spans="1:6" ht="15" x14ac:dyDescent="0.25">
      <c r="A265" s="30" t="s">
        <v>504</v>
      </c>
      <c r="B265" s="31" t="s">
        <v>148</v>
      </c>
      <c r="C265" s="32" t="s">
        <v>505</v>
      </c>
      <c r="D265" s="33">
        <v>44746000</v>
      </c>
      <c r="E265" s="34" t="s">
        <v>39</v>
      </c>
      <c r="F265" s="35">
        <f t="shared" si="3"/>
        <v>44746000</v>
      </c>
    </row>
    <row r="266" spans="1:6" ht="34.5" x14ac:dyDescent="0.25">
      <c r="A266" s="30" t="s">
        <v>506</v>
      </c>
      <c r="B266" s="31" t="s">
        <v>148</v>
      </c>
      <c r="C266" s="32" t="s">
        <v>507</v>
      </c>
      <c r="D266" s="33">
        <v>44746000</v>
      </c>
      <c r="E266" s="34" t="s">
        <v>39</v>
      </c>
      <c r="F266" s="35">
        <f t="shared" si="3"/>
        <v>44746000</v>
      </c>
    </row>
    <row r="267" spans="1:6" ht="45.75" x14ac:dyDescent="0.25">
      <c r="A267" s="30" t="s">
        <v>508</v>
      </c>
      <c r="B267" s="31" t="s">
        <v>148</v>
      </c>
      <c r="C267" s="32" t="s">
        <v>509</v>
      </c>
      <c r="D267" s="33">
        <v>63032500</v>
      </c>
      <c r="E267" s="34" t="s">
        <v>39</v>
      </c>
      <c r="F267" s="35">
        <f t="shared" si="3"/>
        <v>63032500</v>
      </c>
    </row>
    <row r="268" spans="1:6" ht="23.25" x14ac:dyDescent="0.25">
      <c r="A268" s="30" t="s">
        <v>163</v>
      </c>
      <c r="B268" s="31" t="s">
        <v>148</v>
      </c>
      <c r="C268" s="32" t="s">
        <v>510</v>
      </c>
      <c r="D268" s="33">
        <v>63032500</v>
      </c>
      <c r="E268" s="34" t="s">
        <v>39</v>
      </c>
      <c r="F268" s="35">
        <f t="shared" si="3"/>
        <v>63032500</v>
      </c>
    </row>
    <row r="269" spans="1:6" ht="23.25" x14ac:dyDescent="0.25">
      <c r="A269" s="30" t="s">
        <v>165</v>
      </c>
      <c r="B269" s="31" t="s">
        <v>148</v>
      </c>
      <c r="C269" s="32" t="s">
        <v>511</v>
      </c>
      <c r="D269" s="33">
        <v>63032500</v>
      </c>
      <c r="E269" s="34" t="s">
        <v>39</v>
      </c>
      <c r="F269" s="35">
        <f t="shared" si="3"/>
        <v>63032500</v>
      </c>
    </row>
    <row r="270" spans="1:6" ht="15" x14ac:dyDescent="0.25">
      <c r="A270" s="30" t="s">
        <v>167</v>
      </c>
      <c r="B270" s="31" t="s">
        <v>148</v>
      </c>
      <c r="C270" s="32" t="s">
        <v>512</v>
      </c>
      <c r="D270" s="33">
        <v>63032500</v>
      </c>
      <c r="E270" s="34" t="s">
        <v>39</v>
      </c>
      <c r="F270" s="35">
        <f t="shared" si="3"/>
        <v>63032500</v>
      </c>
    </row>
    <row r="271" spans="1:6" ht="15" x14ac:dyDescent="0.25">
      <c r="A271" s="30" t="s">
        <v>513</v>
      </c>
      <c r="B271" s="31" t="s">
        <v>148</v>
      </c>
      <c r="C271" s="32" t="s">
        <v>514</v>
      </c>
      <c r="D271" s="33">
        <v>1649000</v>
      </c>
      <c r="E271" s="34">
        <v>9732</v>
      </c>
      <c r="F271" s="35">
        <f t="shared" ref="F271:F334" si="4">IF(OR(D271="-",IF(E271="-",0,E271)&gt;=IF(D271="-",0,D271)),"-",IF(D271="-",0,D271)-IF(E271="-",0,E271))</f>
        <v>1639268</v>
      </c>
    </row>
    <row r="272" spans="1:6" ht="45.75" x14ac:dyDescent="0.25">
      <c r="A272" s="30" t="s">
        <v>191</v>
      </c>
      <c r="B272" s="31" t="s">
        <v>148</v>
      </c>
      <c r="C272" s="32" t="s">
        <v>515</v>
      </c>
      <c r="D272" s="33">
        <v>40000</v>
      </c>
      <c r="E272" s="34">
        <v>9732</v>
      </c>
      <c r="F272" s="35">
        <f t="shared" si="4"/>
        <v>30268</v>
      </c>
    </row>
    <row r="273" spans="1:6" ht="15" x14ac:dyDescent="0.25">
      <c r="A273" s="30"/>
      <c r="B273" s="31" t="s">
        <v>148</v>
      </c>
      <c r="C273" s="32" t="s">
        <v>516</v>
      </c>
      <c r="D273" s="33">
        <v>40000</v>
      </c>
      <c r="E273" s="34">
        <v>9732</v>
      </c>
      <c r="F273" s="35">
        <f t="shared" si="4"/>
        <v>30268</v>
      </c>
    </row>
    <row r="274" spans="1:6" ht="34.5" x14ac:dyDescent="0.25">
      <c r="A274" s="30" t="s">
        <v>194</v>
      </c>
      <c r="B274" s="31" t="s">
        <v>148</v>
      </c>
      <c r="C274" s="32" t="s">
        <v>517</v>
      </c>
      <c r="D274" s="33">
        <v>40000</v>
      </c>
      <c r="E274" s="34">
        <v>9732</v>
      </c>
      <c r="F274" s="35">
        <f t="shared" si="4"/>
        <v>30268</v>
      </c>
    </row>
    <row r="275" spans="1:6" ht="15" x14ac:dyDescent="0.25">
      <c r="A275" s="30" t="s">
        <v>518</v>
      </c>
      <c r="B275" s="31" t="s">
        <v>148</v>
      </c>
      <c r="C275" s="32" t="s">
        <v>519</v>
      </c>
      <c r="D275" s="33">
        <v>40000</v>
      </c>
      <c r="E275" s="34">
        <v>9732</v>
      </c>
      <c r="F275" s="35">
        <f t="shared" si="4"/>
        <v>30268</v>
      </c>
    </row>
    <row r="276" spans="1:6" ht="23.25" x14ac:dyDescent="0.25">
      <c r="A276" s="30" t="s">
        <v>163</v>
      </c>
      <c r="B276" s="31" t="s">
        <v>148</v>
      </c>
      <c r="C276" s="32" t="s">
        <v>520</v>
      </c>
      <c r="D276" s="33">
        <v>40000</v>
      </c>
      <c r="E276" s="34">
        <v>9732</v>
      </c>
      <c r="F276" s="35">
        <f t="shared" si="4"/>
        <v>30268</v>
      </c>
    </row>
    <row r="277" spans="1:6" ht="23.25" x14ac:dyDescent="0.25">
      <c r="A277" s="30" t="s">
        <v>165</v>
      </c>
      <c r="B277" s="31" t="s">
        <v>148</v>
      </c>
      <c r="C277" s="32" t="s">
        <v>521</v>
      </c>
      <c r="D277" s="33">
        <v>40000</v>
      </c>
      <c r="E277" s="34">
        <v>9732</v>
      </c>
      <c r="F277" s="35">
        <f t="shared" si="4"/>
        <v>30268</v>
      </c>
    </row>
    <row r="278" spans="1:6" ht="15" x14ac:dyDescent="0.25">
      <c r="A278" s="30" t="s">
        <v>167</v>
      </c>
      <c r="B278" s="31" t="s">
        <v>148</v>
      </c>
      <c r="C278" s="32" t="s">
        <v>522</v>
      </c>
      <c r="D278" s="33">
        <v>40000</v>
      </c>
      <c r="E278" s="34">
        <v>9732</v>
      </c>
      <c r="F278" s="35">
        <f t="shared" si="4"/>
        <v>30268</v>
      </c>
    </row>
    <row r="279" spans="1:6" ht="23.25" x14ac:dyDescent="0.25">
      <c r="A279" s="30" t="s">
        <v>359</v>
      </c>
      <c r="B279" s="31" t="s">
        <v>148</v>
      </c>
      <c r="C279" s="32" t="s">
        <v>523</v>
      </c>
      <c r="D279" s="33">
        <v>1609000</v>
      </c>
      <c r="E279" s="34" t="s">
        <v>39</v>
      </c>
      <c r="F279" s="35">
        <f t="shared" si="4"/>
        <v>1609000</v>
      </c>
    </row>
    <row r="280" spans="1:6" ht="15" x14ac:dyDescent="0.25">
      <c r="A280" s="30"/>
      <c r="B280" s="31" t="s">
        <v>148</v>
      </c>
      <c r="C280" s="32" t="s">
        <v>524</v>
      </c>
      <c r="D280" s="33">
        <v>1609000</v>
      </c>
      <c r="E280" s="34" t="s">
        <v>39</v>
      </c>
      <c r="F280" s="35">
        <f t="shared" si="4"/>
        <v>1609000</v>
      </c>
    </row>
    <row r="281" spans="1:6" ht="34.5" x14ac:dyDescent="0.25">
      <c r="A281" s="30" t="s">
        <v>362</v>
      </c>
      <c r="B281" s="31" t="s">
        <v>148</v>
      </c>
      <c r="C281" s="32" t="s">
        <v>525</v>
      </c>
      <c r="D281" s="33">
        <v>1409000</v>
      </c>
      <c r="E281" s="34" t="s">
        <v>39</v>
      </c>
      <c r="F281" s="35">
        <f t="shared" si="4"/>
        <v>1409000</v>
      </c>
    </row>
    <row r="282" spans="1:6" ht="34.5" x14ac:dyDescent="0.25">
      <c r="A282" s="30" t="s">
        <v>526</v>
      </c>
      <c r="B282" s="31" t="s">
        <v>148</v>
      </c>
      <c r="C282" s="32" t="s">
        <v>527</v>
      </c>
      <c r="D282" s="33">
        <v>1249000</v>
      </c>
      <c r="E282" s="34" t="s">
        <v>39</v>
      </c>
      <c r="F282" s="35">
        <f t="shared" si="4"/>
        <v>1249000</v>
      </c>
    </row>
    <row r="283" spans="1:6" ht="23.25" x14ac:dyDescent="0.25">
      <c r="A283" s="30" t="s">
        <v>163</v>
      </c>
      <c r="B283" s="31" t="s">
        <v>148</v>
      </c>
      <c r="C283" s="32" t="s">
        <v>528</v>
      </c>
      <c r="D283" s="33">
        <v>1249000</v>
      </c>
      <c r="E283" s="34" t="s">
        <v>39</v>
      </c>
      <c r="F283" s="35">
        <f t="shared" si="4"/>
        <v>1249000</v>
      </c>
    </row>
    <row r="284" spans="1:6" ht="23.25" x14ac:dyDescent="0.25">
      <c r="A284" s="30" t="s">
        <v>165</v>
      </c>
      <c r="B284" s="31" t="s">
        <v>148</v>
      </c>
      <c r="C284" s="32" t="s">
        <v>529</v>
      </c>
      <c r="D284" s="33">
        <v>1249000</v>
      </c>
      <c r="E284" s="34" t="s">
        <v>39</v>
      </c>
      <c r="F284" s="35">
        <f t="shared" si="4"/>
        <v>1249000</v>
      </c>
    </row>
    <row r="285" spans="1:6" ht="15" x14ac:dyDescent="0.25">
      <c r="A285" s="30" t="s">
        <v>167</v>
      </c>
      <c r="B285" s="31" t="s">
        <v>148</v>
      </c>
      <c r="C285" s="32" t="s">
        <v>530</v>
      </c>
      <c r="D285" s="33">
        <v>1249000</v>
      </c>
      <c r="E285" s="34" t="s">
        <v>39</v>
      </c>
      <c r="F285" s="35">
        <f t="shared" si="4"/>
        <v>1249000</v>
      </c>
    </row>
    <row r="286" spans="1:6" ht="45.75" x14ac:dyDescent="0.25">
      <c r="A286" s="30" t="s">
        <v>531</v>
      </c>
      <c r="B286" s="31" t="s">
        <v>148</v>
      </c>
      <c r="C286" s="32" t="s">
        <v>532</v>
      </c>
      <c r="D286" s="33">
        <v>160000</v>
      </c>
      <c r="E286" s="34" t="s">
        <v>39</v>
      </c>
      <c r="F286" s="35">
        <f t="shared" si="4"/>
        <v>160000</v>
      </c>
    </row>
    <row r="287" spans="1:6" ht="23.25" x14ac:dyDescent="0.25">
      <c r="A287" s="30" t="s">
        <v>163</v>
      </c>
      <c r="B287" s="31" t="s">
        <v>148</v>
      </c>
      <c r="C287" s="32" t="s">
        <v>533</v>
      </c>
      <c r="D287" s="33">
        <v>160000</v>
      </c>
      <c r="E287" s="34" t="s">
        <v>39</v>
      </c>
      <c r="F287" s="35">
        <f t="shared" si="4"/>
        <v>160000</v>
      </c>
    </row>
    <row r="288" spans="1:6" ht="23.25" x14ac:dyDescent="0.25">
      <c r="A288" s="30" t="s">
        <v>165</v>
      </c>
      <c r="B288" s="31" t="s">
        <v>148</v>
      </c>
      <c r="C288" s="32" t="s">
        <v>534</v>
      </c>
      <c r="D288" s="33">
        <v>160000</v>
      </c>
      <c r="E288" s="34" t="s">
        <v>39</v>
      </c>
      <c r="F288" s="35">
        <f t="shared" si="4"/>
        <v>160000</v>
      </c>
    </row>
    <row r="289" spans="1:6" ht="15" x14ac:dyDescent="0.25">
      <c r="A289" s="30" t="s">
        <v>167</v>
      </c>
      <c r="B289" s="31" t="s">
        <v>148</v>
      </c>
      <c r="C289" s="32" t="s">
        <v>535</v>
      </c>
      <c r="D289" s="33">
        <v>160000</v>
      </c>
      <c r="E289" s="34" t="s">
        <v>39</v>
      </c>
      <c r="F289" s="35">
        <f t="shared" si="4"/>
        <v>160000</v>
      </c>
    </row>
    <row r="290" spans="1:6" ht="23.25" x14ac:dyDescent="0.25">
      <c r="A290" s="30" t="s">
        <v>536</v>
      </c>
      <c r="B290" s="31" t="s">
        <v>148</v>
      </c>
      <c r="C290" s="32" t="s">
        <v>537</v>
      </c>
      <c r="D290" s="33">
        <v>200000</v>
      </c>
      <c r="E290" s="34" t="s">
        <v>39</v>
      </c>
      <c r="F290" s="35">
        <f t="shared" si="4"/>
        <v>200000</v>
      </c>
    </row>
    <row r="291" spans="1:6" ht="45.75" x14ac:dyDescent="0.25">
      <c r="A291" s="30" t="s">
        <v>538</v>
      </c>
      <c r="B291" s="31" t="s">
        <v>148</v>
      </c>
      <c r="C291" s="32" t="s">
        <v>539</v>
      </c>
      <c r="D291" s="33">
        <v>200000</v>
      </c>
      <c r="E291" s="34" t="s">
        <v>39</v>
      </c>
      <c r="F291" s="35">
        <f t="shared" si="4"/>
        <v>200000</v>
      </c>
    </row>
    <row r="292" spans="1:6" ht="23.25" x14ac:dyDescent="0.25">
      <c r="A292" s="30" t="s">
        <v>163</v>
      </c>
      <c r="B292" s="31" t="s">
        <v>148</v>
      </c>
      <c r="C292" s="32" t="s">
        <v>540</v>
      </c>
      <c r="D292" s="33">
        <v>200000</v>
      </c>
      <c r="E292" s="34" t="s">
        <v>39</v>
      </c>
      <c r="F292" s="35">
        <f t="shared" si="4"/>
        <v>200000</v>
      </c>
    </row>
    <row r="293" spans="1:6" ht="23.25" x14ac:dyDescent="0.25">
      <c r="A293" s="30" t="s">
        <v>165</v>
      </c>
      <c r="B293" s="31" t="s">
        <v>148</v>
      </c>
      <c r="C293" s="32" t="s">
        <v>541</v>
      </c>
      <c r="D293" s="33">
        <v>200000</v>
      </c>
      <c r="E293" s="34" t="s">
        <v>39</v>
      </c>
      <c r="F293" s="35">
        <f t="shared" si="4"/>
        <v>200000</v>
      </c>
    </row>
    <row r="294" spans="1:6" ht="15" x14ac:dyDescent="0.25">
      <c r="A294" s="30" t="s">
        <v>167</v>
      </c>
      <c r="B294" s="31" t="s">
        <v>148</v>
      </c>
      <c r="C294" s="32" t="s">
        <v>542</v>
      </c>
      <c r="D294" s="33">
        <v>200000</v>
      </c>
      <c r="E294" s="34" t="s">
        <v>39</v>
      </c>
      <c r="F294" s="35">
        <f t="shared" si="4"/>
        <v>200000</v>
      </c>
    </row>
    <row r="295" spans="1:6" ht="15" x14ac:dyDescent="0.25">
      <c r="A295" s="30" t="s">
        <v>543</v>
      </c>
      <c r="B295" s="31" t="s">
        <v>148</v>
      </c>
      <c r="C295" s="32" t="s">
        <v>544</v>
      </c>
      <c r="D295" s="33">
        <v>231679700</v>
      </c>
      <c r="E295" s="34">
        <v>21049556.399999999</v>
      </c>
      <c r="F295" s="35">
        <f t="shared" si="4"/>
        <v>210630143.59999999</v>
      </c>
    </row>
    <row r="296" spans="1:6" ht="15" x14ac:dyDescent="0.25">
      <c r="A296" s="30" t="s">
        <v>545</v>
      </c>
      <c r="B296" s="31" t="s">
        <v>148</v>
      </c>
      <c r="C296" s="32" t="s">
        <v>546</v>
      </c>
      <c r="D296" s="33">
        <v>95196900</v>
      </c>
      <c r="E296" s="34">
        <v>1443205.87</v>
      </c>
      <c r="F296" s="35">
        <f t="shared" si="4"/>
        <v>93753694.129999995</v>
      </c>
    </row>
    <row r="297" spans="1:6" ht="45.75" x14ac:dyDescent="0.25">
      <c r="A297" s="30" t="s">
        <v>547</v>
      </c>
      <c r="B297" s="31" t="s">
        <v>148</v>
      </c>
      <c r="C297" s="32" t="s">
        <v>548</v>
      </c>
      <c r="D297" s="33">
        <v>91785300</v>
      </c>
      <c r="E297" s="34" t="s">
        <v>39</v>
      </c>
      <c r="F297" s="35">
        <f t="shared" si="4"/>
        <v>91785300</v>
      </c>
    </row>
    <row r="298" spans="1:6" ht="15" x14ac:dyDescent="0.25">
      <c r="A298" s="30"/>
      <c r="B298" s="31" t="s">
        <v>148</v>
      </c>
      <c r="C298" s="32" t="s">
        <v>549</v>
      </c>
      <c r="D298" s="33">
        <v>91785300</v>
      </c>
      <c r="E298" s="34" t="s">
        <v>39</v>
      </c>
      <c r="F298" s="35">
        <f t="shared" si="4"/>
        <v>91785300</v>
      </c>
    </row>
    <row r="299" spans="1:6" ht="23.25" x14ac:dyDescent="0.25">
      <c r="A299" s="30" t="s">
        <v>550</v>
      </c>
      <c r="B299" s="31" t="s">
        <v>148</v>
      </c>
      <c r="C299" s="32" t="s">
        <v>551</v>
      </c>
      <c r="D299" s="33">
        <v>91045300</v>
      </c>
      <c r="E299" s="34" t="s">
        <v>39</v>
      </c>
      <c r="F299" s="35">
        <f t="shared" si="4"/>
        <v>91045300</v>
      </c>
    </row>
    <row r="300" spans="1:6" ht="34.5" x14ac:dyDescent="0.25">
      <c r="A300" s="30" t="s">
        <v>552</v>
      </c>
      <c r="B300" s="31" t="s">
        <v>148</v>
      </c>
      <c r="C300" s="32" t="s">
        <v>553</v>
      </c>
      <c r="D300" s="33">
        <v>91045300</v>
      </c>
      <c r="E300" s="34" t="s">
        <v>39</v>
      </c>
      <c r="F300" s="35">
        <f t="shared" si="4"/>
        <v>91045300</v>
      </c>
    </row>
    <row r="301" spans="1:6" ht="23.25" x14ac:dyDescent="0.25">
      <c r="A301" s="30" t="s">
        <v>502</v>
      </c>
      <c r="B301" s="31" t="s">
        <v>148</v>
      </c>
      <c r="C301" s="32" t="s">
        <v>554</v>
      </c>
      <c r="D301" s="33">
        <v>91045300</v>
      </c>
      <c r="E301" s="34" t="s">
        <v>39</v>
      </c>
      <c r="F301" s="35">
        <f t="shared" si="4"/>
        <v>91045300</v>
      </c>
    </row>
    <row r="302" spans="1:6" ht="15" x14ac:dyDescent="0.25">
      <c r="A302" s="30" t="s">
        <v>504</v>
      </c>
      <c r="B302" s="31" t="s">
        <v>148</v>
      </c>
      <c r="C302" s="32" t="s">
        <v>555</v>
      </c>
      <c r="D302" s="33">
        <v>91045300</v>
      </c>
      <c r="E302" s="34" t="s">
        <v>39</v>
      </c>
      <c r="F302" s="35">
        <f t="shared" si="4"/>
        <v>91045300</v>
      </c>
    </row>
    <row r="303" spans="1:6" ht="34.5" x14ac:dyDescent="0.25">
      <c r="A303" s="30" t="s">
        <v>556</v>
      </c>
      <c r="B303" s="31" t="s">
        <v>148</v>
      </c>
      <c r="C303" s="32" t="s">
        <v>557</v>
      </c>
      <c r="D303" s="33">
        <v>91045300</v>
      </c>
      <c r="E303" s="34" t="s">
        <v>39</v>
      </c>
      <c r="F303" s="35">
        <f t="shared" si="4"/>
        <v>91045300</v>
      </c>
    </row>
    <row r="304" spans="1:6" ht="23.25" x14ac:dyDescent="0.25">
      <c r="A304" s="30" t="s">
        <v>558</v>
      </c>
      <c r="B304" s="31" t="s">
        <v>148</v>
      </c>
      <c r="C304" s="32" t="s">
        <v>559</v>
      </c>
      <c r="D304" s="33">
        <v>740000</v>
      </c>
      <c r="E304" s="34" t="s">
        <v>39</v>
      </c>
      <c r="F304" s="35">
        <f t="shared" si="4"/>
        <v>740000</v>
      </c>
    </row>
    <row r="305" spans="1:6" ht="34.5" x14ac:dyDescent="0.25">
      <c r="A305" s="30" t="s">
        <v>560</v>
      </c>
      <c r="B305" s="31" t="s">
        <v>148</v>
      </c>
      <c r="C305" s="32" t="s">
        <v>561</v>
      </c>
      <c r="D305" s="33">
        <v>500000</v>
      </c>
      <c r="E305" s="34" t="s">
        <v>39</v>
      </c>
      <c r="F305" s="35">
        <f t="shared" si="4"/>
        <v>500000</v>
      </c>
    </row>
    <row r="306" spans="1:6" ht="23.25" x14ac:dyDescent="0.25">
      <c r="A306" s="30" t="s">
        <v>163</v>
      </c>
      <c r="B306" s="31" t="s">
        <v>148</v>
      </c>
      <c r="C306" s="32" t="s">
        <v>562</v>
      </c>
      <c r="D306" s="33">
        <v>500000</v>
      </c>
      <c r="E306" s="34" t="s">
        <v>39</v>
      </c>
      <c r="F306" s="35">
        <f t="shared" si="4"/>
        <v>500000</v>
      </c>
    </row>
    <row r="307" spans="1:6" ht="23.25" x14ac:dyDescent="0.25">
      <c r="A307" s="30" t="s">
        <v>165</v>
      </c>
      <c r="B307" s="31" t="s">
        <v>148</v>
      </c>
      <c r="C307" s="32" t="s">
        <v>563</v>
      </c>
      <c r="D307" s="33">
        <v>500000</v>
      </c>
      <c r="E307" s="34" t="s">
        <v>39</v>
      </c>
      <c r="F307" s="35">
        <f t="shared" si="4"/>
        <v>500000</v>
      </c>
    </row>
    <row r="308" spans="1:6" ht="15" x14ac:dyDescent="0.25">
      <c r="A308" s="30" t="s">
        <v>167</v>
      </c>
      <c r="B308" s="31" t="s">
        <v>148</v>
      </c>
      <c r="C308" s="32" t="s">
        <v>564</v>
      </c>
      <c r="D308" s="33">
        <v>500000</v>
      </c>
      <c r="E308" s="34" t="s">
        <v>39</v>
      </c>
      <c r="F308" s="35">
        <f t="shared" si="4"/>
        <v>500000</v>
      </c>
    </row>
    <row r="309" spans="1:6" ht="45.75" x14ac:dyDescent="0.25">
      <c r="A309" s="30" t="s">
        <v>565</v>
      </c>
      <c r="B309" s="31" t="s">
        <v>148</v>
      </c>
      <c r="C309" s="32" t="s">
        <v>566</v>
      </c>
      <c r="D309" s="33">
        <v>240000</v>
      </c>
      <c r="E309" s="34" t="s">
        <v>39</v>
      </c>
      <c r="F309" s="35">
        <f t="shared" si="4"/>
        <v>240000</v>
      </c>
    </row>
    <row r="310" spans="1:6" ht="23.25" x14ac:dyDescent="0.25">
      <c r="A310" s="30" t="s">
        <v>163</v>
      </c>
      <c r="B310" s="31" t="s">
        <v>148</v>
      </c>
      <c r="C310" s="32" t="s">
        <v>567</v>
      </c>
      <c r="D310" s="33">
        <v>240000</v>
      </c>
      <c r="E310" s="34" t="s">
        <v>39</v>
      </c>
      <c r="F310" s="35">
        <f t="shared" si="4"/>
        <v>240000</v>
      </c>
    </row>
    <row r="311" spans="1:6" ht="23.25" x14ac:dyDescent="0.25">
      <c r="A311" s="30" t="s">
        <v>165</v>
      </c>
      <c r="B311" s="31" t="s">
        <v>148</v>
      </c>
      <c r="C311" s="32" t="s">
        <v>568</v>
      </c>
      <c r="D311" s="33">
        <v>240000</v>
      </c>
      <c r="E311" s="34" t="s">
        <v>39</v>
      </c>
      <c r="F311" s="35">
        <f t="shared" si="4"/>
        <v>240000</v>
      </c>
    </row>
    <row r="312" spans="1:6" ht="15" x14ac:dyDescent="0.25">
      <c r="A312" s="30" t="s">
        <v>167</v>
      </c>
      <c r="B312" s="31" t="s">
        <v>148</v>
      </c>
      <c r="C312" s="32" t="s">
        <v>569</v>
      </c>
      <c r="D312" s="33">
        <v>240000</v>
      </c>
      <c r="E312" s="34" t="s">
        <v>39</v>
      </c>
      <c r="F312" s="35">
        <f t="shared" si="4"/>
        <v>240000</v>
      </c>
    </row>
    <row r="313" spans="1:6" ht="45.75" x14ac:dyDescent="0.25">
      <c r="A313" s="30" t="s">
        <v>458</v>
      </c>
      <c r="B313" s="31" t="s">
        <v>148</v>
      </c>
      <c r="C313" s="32" t="s">
        <v>570</v>
      </c>
      <c r="D313" s="33">
        <v>3254000</v>
      </c>
      <c r="E313" s="34">
        <v>1333775.47</v>
      </c>
      <c r="F313" s="35">
        <f t="shared" si="4"/>
        <v>1920224.53</v>
      </c>
    </row>
    <row r="314" spans="1:6" ht="15" x14ac:dyDescent="0.25">
      <c r="A314" s="30"/>
      <c r="B314" s="31" t="s">
        <v>148</v>
      </c>
      <c r="C314" s="32" t="s">
        <v>571</v>
      </c>
      <c r="D314" s="33">
        <v>3254000</v>
      </c>
      <c r="E314" s="34">
        <v>1333775.47</v>
      </c>
      <c r="F314" s="35">
        <f t="shared" si="4"/>
        <v>1920224.53</v>
      </c>
    </row>
    <row r="315" spans="1:6" ht="23.25" x14ac:dyDescent="0.25">
      <c r="A315" s="30" t="s">
        <v>572</v>
      </c>
      <c r="B315" s="31" t="s">
        <v>148</v>
      </c>
      <c r="C315" s="32" t="s">
        <v>573</v>
      </c>
      <c r="D315" s="33">
        <v>3254000</v>
      </c>
      <c r="E315" s="34">
        <v>1333775.47</v>
      </c>
      <c r="F315" s="35">
        <f t="shared" si="4"/>
        <v>1920224.53</v>
      </c>
    </row>
    <row r="316" spans="1:6" ht="23.25" x14ac:dyDescent="0.25">
      <c r="A316" s="30" t="s">
        <v>574</v>
      </c>
      <c r="B316" s="31" t="s">
        <v>148</v>
      </c>
      <c r="C316" s="32" t="s">
        <v>575</v>
      </c>
      <c r="D316" s="33">
        <v>1500000</v>
      </c>
      <c r="E316" s="34">
        <v>729146.67</v>
      </c>
      <c r="F316" s="35">
        <f t="shared" si="4"/>
        <v>770853.33</v>
      </c>
    </row>
    <row r="317" spans="1:6" ht="23.25" x14ac:dyDescent="0.25">
      <c r="A317" s="30" t="s">
        <v>163</v>
      </c>
      <c r="B317" s="31" t="s">
        <v>148</v>
      </c>
      <c r="C317" s="32" t="s">
        <v>576</v>
      </c>
      <c r="D317" s="33">
        <v>1500000</v>
      </c>
      <c r="E317" s="34">
        <v>729146.67</v>
      </c>
      <c r="F317" s="35">
        <f t="shared" si="4"/>
        <v>770853.33</v>
      </c>
    </row>
    <row r="318" spans="1:6" ht="23.25" x14ac:dyDescent="0.25">
      <c r="A318" s="30" t="s">
        <v>165</v>
      </c>
      <c r="B318" s="31" t="s">
        <v>148</v>
      </c>
      <c r="C318" s="32" t="s">
        <v>577</v>
      </c>
      <c r="D318" s="33">
        <v>1500000</v>
      </c>
      <c r="E318" s="34">
        <v>729146.67</v>
      </c>
      <c r="F318" s="35">
        <f t="shared" si="4"/>
        <v>770853.33</v>
      </c>
    </row>
    <row r="319" spans="1:6" ht="23.25" x14ac:dyDescent="0.25">
      <c r="A319" s="30" t="s">
        <v>497</v>
      </c>
      <c r="B319" s="31" t="s">
        <v>148</v>
      </c>
      <c r="C319" s="32" t="s">
        <v>578</v>
      </c>
      <c r="D319" s="33">
        <v>1500000</v>
      </c>
      <c r="E319" s="34">
        <v>729146.67</v>
      </c>
      <c r="F319" s="35">
        <f t="shared" si="4"/>
        <v>770853.33</v>
      </c>
    </row>
    <row r="320" spans="1:6" ht="34.5" x14ac:dyDescent="0.25">
      <c r="A320" s="30" t="s">
        <v>579</v>
      </c>
      <c r="B320" s="31" t="s">
        <v>148</v>
      </c>
      <c r="C320" s="32" t="s">
        <v>580</v>
      </c>
      <c r="D320" s="33">
        <v>934000</v>
      </c>
      <c r="E320" s="34">
        <v>187907.04</v>
      </c>
      <c r="F320" s="35">
        <f t="shared" si="4"/>
        <v>746092.96</v>
      </c>
    </row>
    <row r="321" spans="1:6" ht="23.25" x14ac:dyDescent="0.25">
      <c r="A321" s="30" t="s">
        <v>163</v>
      </c>
      <c r="B321" s="31" t="s">
        <v>148</v>
      </c>
      <c r="C321" s="32" t="s">
        <v>581</v>
      </c>
      <c r="D321" s="33">
        <v>934000</v>
      </c>
      <c r="E321" s="34">
        <v>187907.04</v>
      </c>
      <c r="F321" s="35">
        <f t="shared" si="4"/>
        <v>746092.96</v>
      </c>
    </row>
    <row r="322" spans="1:6" ht="23.25" x14ac:dyDescent="0.25">
      <c r="A322" s="30" t="s">
        <v>165</v>
      </c>
      <c r="B322" s="31" t="s">
        <v>148</v>
      </c>
      <c r="C322" s="32" t="s">
        <v>582</v>
      </c>
      <c r="D322" s="33">
        <v>934000</v>
      </c>
      <c r="E322" s="34">
        <v>187907.04</v>
      </c>
      <c r="F322" s="35">
        <f t="shared" si="4"/>
        <v>746092.96</v>
      </c>
    </row>
    <row r="323" spans="1:6" ht="15" x14ac:dyDescent="0.25">
      <c r="A323" s="30" t="s">
        <v>167</v>
      </c>
      <c r="B323" s="31" t="s">
        <v>148</v>
      </c>
      <c r="C323" s="32" t="s">
        <v>583</v>
      </c>
      <c r="D323" s="33">
        <v>934000</v>
      </c>
      <c r="E323" s="34">
        <v>187907.04</v>
      </c>
      <c r="F323" s="35">
        <f t="shared" si="4"/>
        <v>746092.96</v>
      </c>
    </row>
    <row r="324" spans="1:6" ht="23.25" x14ac:dyDescent="0.25">
      <c r="A324" s="30" t="s">
        <v>584</v>
      </c>
      <c r="B324" s="31" t="s">
        <v>148</v>
      </c>
      <c r="C324" s="32" t="s">
        <v>585</v>
      </c>
      <c r="D324" s="33">
        <v>820000</v>
      </c>
      <c r="E324" s="34">
        <v>416721.76</v>
      </c>
      <c r="F324" s="35">
        <f t="shared" si="4"/>
        <v>403278.24</v>
      </c>
    </row>
    <row r="325" spans="1:6" ht="23.25" x14ac:dyDescent="0.25">
      <c r="A325" s="30" t="s">
        <v>163</v>
      </c>
      <c r="B325" s="31" t="s">
        <v>148</v>
      </c>
      <c r="C325" s="32" t="s">
        <v>586</v>
      </c>
      <c r="D325" s="33">
        <v>820000</v>
      </c>
      <c r="E325" s="34">
        <v>416721.76</v>
      </c>
      <c r="F325" s="35">
        <f t="shared" si="4"/>
        <v>403278.24</v>
      </c>
    </row>
    <row r="326" spans="1:6" ht="23.25" x14ac:dyDescent="0.25">
      <c r="A326" s="30" t="s">
        <v>165</v>
      </c>
      <c r="B326" s="31" t="s">
        <v>148</v>
      </c>
      <c r="C326" s="32" t="s">
        <v>587</v>
      </c>
      <c r="D326" s="33">
        <v>820000</v>
      </c>
      <c r="E326" s="34">
        <v>416721.76</v>
      </c>
      <c r="F326" s="35">
        <f t="shared" si="4"/>
        <v>403278.24</v>
      </c>
    </row>
    <row r="327" spans="1:6" ht="15" x14ac:dyDescent="0.25">
      <c r="A327" s="30" t="s">
        <v>167</v>
      </c>
      <c r="B327" s="31" t="s">
        <v>148</v>
      </c>
      <c r="C327" s="32" t="s">
        <v>588</v>
      </c>
      <c r="D327" s="33">
        <v>420000</v>
      </c>
      <c r="E327" s="34">
        <v>135501.21</v>
      </c>
      <c r="F327" s="35">
        <f t="shared" si="4"/>
        <v>284498.79000000004</v>
      </c>
    </row>
    <row r="328" spans="1:6" ht="15" x14ac:dyDescent="0.25">
      <c r="A328" s="30" t="s">
        <v>216</v>
      </c>
      <c r="B328" s="31" t="s">
        <v>148</v>
      </c>
      <c r="C328" s="32" t="s">
        <v>589</v>
      </c>
      <c r="D328" s="33">
        <v>400000</v>
      </c>
      <c r="E328" s="34">
        <v>281220.55</v>
      </c>
      <c r="F328" s="35">
        <f t="shared" si="4"/>
        <v>118779.45000000001</v>
      </c>
    </row>
    <row r="329" spans="1:6" ht="34.5" x14ac:dyDescent="0.25">
      <c r="A329" s="30" t="s">
        <v>156</v>
      </c>
      <c r="B329" s="31" t="s">
        <v>148</v>
      </c>
      <c r="C329" s="32" t="s">
        <v>590</v>
      </c>
      <c r="D329" s="33">
        <v>50000</v>
      </c>
      <c r="E329" s="34">
        <v>1893.08</v>
      </c>
      <c r="F329" s="35">
        <f t="shared" si="4"/>
        <v>48106.92</v>
      </c>
    </row>
    <row r="330" spans="1:6" ht="15" x14ac:dyDescent="0.25">
      <c r="A330" s="30"/>
      <c r="B330" s="31" t="s">
        <v>148</v>
      </c>
      <c r="C330" s="32" t="s">
        <v>591</v>
      </c>
      <c r="D330" s="33">
        <v>50000</v>
      </c>
      <c r="E330" s="34">
        <v>1893.08</v>
      </c>
      <c r="F330" s="35">
        <f t="shared" si="4"/>
        <v>48106.92</v>
      </c>
    </row>
    <row r="331" spans="1:6" ht="34.5" x14ac:dyDescent="0.25">
      <c r="A331" s="30" t="s">
        <v>159</v>
      </c>
      <c r="B331" s="31" t="s">
        <v>148</v>
      </c>
      <c r="C331" s="32" t="s">
        <v>592</v>
      </c>
      <c r="D331" s="33">
        <v>50000</v>
      </c>
      <c r="E331" s="34">
        <v>1893.08</v>
      </c>
      <c r="F331" s="35">
        <f t="shared" si="4"/>
        <v>48106.92</v>
      </c>
    </row>
    <row r="332" spans="1:6" ht="34.5" x14ac:dyDescent="0.25">
      <c r="A332" s="30" t="s">
        <v>593</v>
      </c>
      <c r="B332" s="31" t="s">
        <v>148</v>
      </c>
      <c r="C332" s="32" t="s">
        <v>594</v>
      </c>
      <c r="D332" s="33">
        <v>50000</v>
      </c>
      <c r="E332" s="34">
        <v>1893.08</v>
      </c>
      <c r="F332" s="35">
        <f t="shared" si="4"/>
        <v>48106.92</v>
      </c>
    </row>
    <row r="333" spans="1:6" ht="23.25" x14ac:dyDescent="0.25">
      <c r="A333" s="30" t="s">
        <v>163</v>
      </c>
      <c r="B333" s="31" t="s">
        <v>148</v>
      </c>
      <c r="C333" s="32" t="s">
        <v>595</v>
      </c>
      <c r="D333" s="33">
        <v>50000</v>
      </c>
      <c r="E333" s="34">
        <v>1893.08</v>
      </c>
      <c r="F333" s="35">
        <f t="shared" si="4"/>
        <v>48106.92</v>
      </c>
    </row>
    <row r="334" spans="1:6" ht="23.25" x14ac:dyDescent="0.25">
      <c r="A334" s="30" t="s">
        <v>165</v>
      </c>
      <c r="B334" s="31" t="s">
        <v>148</v>
      </c>
      <c r="C334" s="32" t="s">
        <v>596</v>
      </c>
      <c r="D334" s="33">
        <v>50000</v>
      </c>
      <c r="E334" s="34">
        <v>1893.08</v>
      </c>
      <c r="F334" s="35">
        <f t="shared" si="4"/>
        <v>48106.92</v>
      </c>
    </row>
    <row r="335" spans="1:6" ht="15" x14ac:dyDescent="0.25">
      <c r="A335" s="30" t="s">
        <v>167</v>
      </c>
      <c r="B335" s="31" t="s">
        <v>148</v>
      </c>
      <c r="C335" s="32" t="s">
        <v>597</v>
      </c>
      <c r="D335" s="33">
        <v>50000</v>
      </c>
      <c r="E335" s="34">
        <v>1893.08</v>
      </c>
      <c r="F335" s="35">
        <f t="shared" ref="F335:F398" si="5">IF(OR(D335="-",IF(E335="-",0,E335)&gt;=IF(D335="-",0,D335)),"-",IF(D335="-",0,D335)-IF(E335="-",0,E335))</f>
        <v>48106.92</v>
      </c>
    </row>
    <row r="336" spans="1:6" ht="23.25" x14ac:dyDescent="0.25">
      <c r="A336" s="30" t="s">
        <v>261</v>
      </c>
      <c r="B336" s="31" t="s">
        <v>148</v>
      </c>
      <c r="C336" s="32" t="s">
        <v>598</v>
      </c>
      <c r="D336" s="33">
        <v>107600</v>
      </c>
      <c r="E336" s="34">
        <v>107537.32</v>
      </c>
      <c r="F336" s="35">
        <f t="shared" si="5"/>
        <v>62.679999999993015</v>
      </c>
    </row>
    <row r="337" spans="1:6" ht="15" x14ac:dyDescent="0.25">
      <c r="A337" s="30" t="s">
        <v>271</v>
      </c>
      <c r="B337" s="31" t="s">
        <v>148</v>
      </c>
      <c r="C337" s="32" t="s">
        <v>599</v>
      </c>
      <c r="D337" s="33">
        <v>107600</v>
      </c>
      <c r="E337" s="34">
        <v>107537.32</v>
      </c>
      <c r="F337" s="35">
        <f t="shared" si="5"/>
        <v>62.679999999993015</v>
      </c>
    </row>
    <row r="338" spans="1:6" ht="79.5" x14ac:dyDescent="0.25">
      <c r="A338" s="36" t="s">
        <v>395</v>
      </c>
      <c r="B338" s="31" t="s">
        <v>148</v>
      </c>
      <c r="C338" s="32" t="s">
        <v>600</v>
      </c>
      <c r="D338" s="33">
        <v>107600</v>
      </c>
      <c r="E338" s="34">
        <v>107537.32</v>
      </c>
      <c r="F338" s="35">
        <f t="shared" si="5"/>
        <v>62.679999999993015</v>
      </c>
    </row>
    <row r="339" spans="1:6" ht="23.25" x14ac:dyDescent="0.25">
      <c r="A339" s="30" t="s">
        <v>163</v>
      </c>
      <c r="B339" s="31" t="s">
        <v>148</v>
      </c>
      <c r="C339" s="32" t="s">
        <v>601</v>
      </c>
      <c r="D339" s="33">
        <v>107600</v>
      </c>
      <c r="E339" s="34">
        <v>107537.32</v>
      </c>
      <c r="F339" s="35">
        <f t="shared" si="5"/>
        <v>62.679999999993015</v>
      </c>
    </row>
    <row r="340" spans="1:6" ht="23.25" x14ac:dyDescent="0.25">
      <c r="A340" s="30" t="s">
        <v>165</v>
      </c>
      <c r="B340" s="31" t="s">
        <v>148</v>
      </c>
      <c r="C340" s="32" t="s">
        <v>602</v>
      </c>
      <c r="D340" s="33">
        <v>107600</v>
      </c>
      <c r="E340" s="34">
        <v>107537.32</v>
      </c>
      <c r="F340" s="35">
        <f t="shared" si="5"/>
        <v>62.679999999993015</v>
      </c>
    </row>
    <row r="341" spans="1:6" ht="15" x14ac:dyDescent="0.25">
      <c r="A341" s="30" t="s">
        <v>216</v>
      </c>
      <c r="B341" s="31" t="s">
        <v>148</v>
      </c>
      <c r="C341" s="32" t="s">
        <v>603</v>
      </c>
      <c r="D341" s="33">
        <v>107600</v>
      </c>
      <c r="E341" s="34">
        <v>107537.32</v>
      </c>
      <c r="F341" s="35">
        <f t="shared" si="5"/>
        <v>62.679999999993015</v>
      </c>
    </row>
    <row r="342" spans="1:6" ht="15" x14ac:dyDescent="0.25">
      <c r="A342" s="30" t="s">
        <v>604</v>
      </c>
      <c r="B342" s="31" t="s">
        <v>148</v>
      </c>
      <c r="C342" s="32" t="s">
        <v>605</v>
      </c>
      <c r="D342" s="33">
        <v>4765100</v>
      </c>
      <c r="E342" s="34">
        <v>46457.599999999999</v>
      </c>
      <c r="F342" s="35">
        <f t="shared" si="5"/>
        <v>4718642.4000000004</v>
      </c>
    </row>
    <row r="343" spans="1:6" ht="45.75" x14ac:dyDescent="0.25">
      <c r="A343" s="30" t="s">
        <v>458</v>
      </c>
      <c r="B343" s="31" t="s">
        <v>148</v>
      </c>
      <c r="C343" s="32" t="s">
        <v>606</v>
      </c>
      <c r="D343" s="33">
        <v>2412200</v>
      </c>
      <c r="E343" s="34">
        <v>46457.599999999999</v>
      </c>
      <c r="F343" s="35">
        <f t="shared" si="5"/>
        <v>2365742.4</v>
      </c>
    </row>
    <row r="344" spans="1:6" ht="15" x14ac:dyDescent="0.25">
      <c r="A344" s="30"/>
      <c r="B344" s="31" t="s">
        <v>148</v>
      </c>
      <c r="C344" s="32" t="s">
        <v>607</v>
      </c>
      <c r="D344" s="33">
        <v>2412200</v>
      </c>
      <c r="E344" s="34">
        <v>46457.599999999999</v>
      </c>
      <c r="F344" s="35">
        <f t="shared" si="5"/>
        <v>2365742.4</v>
      </c>
    </row>
    <row r="345" spans="1:6" ht="34.5" x14ac:dyDescent="0.25">
      <c r="A345" s="30" t="s">
        <v>461</v>
      </c>
      <c r="B345" s="31" t="s">
        <v>148</v>
      </c>
      <c r="C345" s="32" t="s">
        <v>608</v>
      </c>
      <c r="D345" s="33">
        <v>2412200</v>
      </c>
      <c r="E345" s="34">
        <v>46457.599999999999</v>
      </c>
      <c r="F345" s="35">
        <f t="shared" si="5"/>
        <v>2365742.4</v>
      </c>
    </row>
    <row r="346" spans="1:6" ht="23.25" x14ac:dyDescent="0.25">
      <c r="A346" s="30" t="s">
        <v>609</v>
      </c>
      <c r="B346" s="31" t="s">
        <v>148</v>
      </c>
      <c r="C346" s="32" t="s">
        <v>610</v>
      </c>
      <c r="D346" s="33">
        <v>2156600</v>
      </c>
      <c r="E346" s="34" t="s">
        <v>39</v>
      </c>
      <c r="F346" s="35">
        <f t="shared" si="5"/>
        <v>2156600</v>
      </c>
    </row>
    <row r="347" spans="1:6" ht="23.25" x14ac:dyDescent="0.25">
      <c r="A347" s="30" t="s">
        <v>163</v>
      </c>
      <c r="B347" s="31" t="s">
        <v>148</v>
      </c>
      <c r="C347" s="32" t="s">
        <v>611</v>
      </c>
      <c r="D347" s="33">
        <v>2156600</v>
      </c>
      <c r="E347" s="34" t="s">
        <v>39</v>
      </c>
      <c r="F347" s="35">
        <f t="shared" si="5"/>
        <v>2156600</v>
      </c>
    </row>
    <row r="348" spans="1:6" ht="23.25" x14ac:dyDescent="0.25">
      <c r="A348" s="30" t="s">
        <v>165</v>
      </c>
      <c r="B348" s="31" t="s">
        <v>148</v>
      </c>
      <c r="C348" s="32" t="s">
        <v>612</v>
      </c>
      <c r="D348" s="33">
        <v>2156600</v>
      </c>
      <c r="E348" s="34" t="s">
        <v>39</v>
      </c>
      <c r="F348" s="35">
        <f t="shared" si="5"/>
        <v>2156600</v>
      </c>
    </row>
    <row r="349" spans="1:6" ht="15" x14ac:dyDescent="0.25">
      <c r="A349" s="30" t="s">
        <v>167</v>
      </c>
      <c r="B349" s="31" t="s">
        <v>148</v>
      </c>
      <c r="C349" s="32" t="s">
        <v>613</v>
      </c>
      <c r="D349" s="33">
        <v>2156600</v>
      </c>
      <c r="E349" s="34" t="s">
        <v>39</v>
      </c>
      <c r="F349" s="35">
        <f t="shared" si="5"/>
        <v>2156600</v>
      </c>
    </row>
    <row r="350" spans="1:6" ht="23.25" x14ac:dyDescent="0.25">
      <c r="A350" s="30" t="s">
        <v>614</v>
      </c>
      <c r="B350" s="31" t="s">
        <v>148</v>
      </c>
      <c r="C350" s="32" t="s">
        <v>615</v>
      </c>
      <c r="D350" s="33">
        <v>255600</v>
      </c>
      <c r="E350" s="34">
        <v>46457.599999999999</v>
      </c>
      <c r="F350" s="35">
        <f t="shared" si="5"/>
        <v>209142.39999999999</v>
      </c>
    </row>
    <row r="351" spans="1:6" ht="23.25" x14ac:dyDescent="0.25">
      <c r="A351" s="30" t="s">
        <v>163</v>
      </c>
      <c r="B351" s="31" t="s">
        <v>148</v>
      </c>
      <c r="C351" s="32" t="s">
        <v>616</v>
      </c>
      <c r="D351" s="33">
        <v>255600</v>
      </c>
      <c r="E351" s="34">
        <v>46457.599999999999</v>
      </c>
      <c r="F351" s="35">
        <f t="shared" si="5"/>
        <v>209142.39999999999</v>
      </c>
    </row>
    <row r="352" spans="1:6" ht="23.25" x14ac:dyDescent="0.25">
      <c r="A352" s="30" t="s">
        <v>165</v>
      </c>
      <c r="B352" s="31" t="s">
        <v>148</v>
      </c>
      <c r="C352" s="32" t="s">
        <v>617</v>
      </c>
      <c r="D352" s="33">
        <v>255600</v>
      </c>
      <c r="E352" s="34">
        <v>46457.599999999999</v>
      </c>
      <c r="F352" s="35">
        <f t="shared" si="5"/>
        <v>209142.39999999999</v>
      </c>
    </row>
    <row r="353" spans="1:6" ht="15" x14ac:dyDescent="0.25">
      <c r="A353" s="30" t="s">
        <v>167</v>
      </c>
      <c r="B353" s="31" t="s">
        <v>148</v>
      </c>
      <c r="C353" s="32" t="s">
        <v>618</v>
      </c>
      <c r="D353" s="33">
        <v>255600</v>
      </c>
      <c r="E353" s="34">
        <v>46457.599999999999</v>
      </c>
      <c r="F353" s="35">
        <f t="shared" si="5"/>
        <v>209142.39999999999</v>
      </c>
    </row>
    <row r="354" spans="1:6" ht="34.5" x14ac:dyDescent="0.25">
      <c r="A354" s="30" t="s">
        <v>619</v>
      </c>
      <c r="B354" s="31" t="s">
        <v>148</v>
      </c>
      <c r="C354" s="32" t="s">
        <v>620</v>
      </c>
      <c r="D354" s="33">
        <v>2352900</v>
      </c>
      <c r="E354" s="34" t="s">
        <v>39</v>
      </c>
      <c r="F354" s="35">
        <f t="shared" si="5"/>
        <v>2352900</v>
      </c>
    </row>
    <row r="355" spans="1:6" ht="23.25" x14ac:dyDescent="0.25">
      <c r="A355" s="30" t="s">
        <v>621</v>
      </c>
      <c r="B355" s="31" t="s">
        <v>148</v>
      </c>
      <c r="C355" s="32" t="s">
        <v>622</v>
      </c>
      <c r="D355" s="33">
        <v>2352900</v>
      </c>
      <c r="E355" s="34" t="s">
        <v>39</v>
      </c>
      <c r="F355" s="35">
        <f t="shared" si="5"/>
        <v>2352900</v>
      </c>
    </row>
    <row r="356" spans="1:6" ht="34.5" x14ac:dyDescent="0.25">
      <c r="A356" s="30" t="s">
        <v>623</v>
      </c>
      <c r="B356" s="31" t="s">
        <v>148</v>
      </c>
      <c r="C356" s="32" t="s">
        <v>624</v>
      </c>
      <c r="D356" s="33">
        <v>2352900</v>
      </c>
      <c r="E356" s="34" t="s">
        <v>39</v>
      </c>
      <c r="F356" s="35">
        <f t="shared" si="5"/>
        <v>2352900</v>
      </c>
    </row>
    <row r="357" spans="1:6" ht="57" x14ac:dyDescent="0.25">
      <c r="A357" s="30" t="s">
        <v>625</v>
      </c>
      <c r="B357" s="31" t="s">
        <v>148</v>
      </c>
      <c r="C357" s="32" t="s">
        <v>626</v>
      </c>
      <c r="D357" s="33">
        <v>2352900</v>
      </c>
      <c r="E357" s="34" t="s">
        <v>39</v>
      </c>
      <c r="F357" s="35">
        <f t="shared" si="5"/>
        <v>2352900</v>
      </c>
    </row>
    <row r="358" spans="1:6" ht="23.25" x14ac:dyDescent="0.25">
      <c r="A358" s="30" t="s">
        <v>163</v>
      </c>
      <c r="B358" s="31" t="s">
        <v>148</v>
      </c>
      <c r="C358" s="32" t="s">
        <v>627</v>
      </c>
      <c r="D358" s="33">
        <v>2352900</v>
      </c>
      <c r="E358" s="34" t="s">
        <v>39</v>
      </c>
      <c r="F358" s="35">
        <f t="shared" si="5"/>
        <v>2352900</v>
      </c>
    </row>
    <row r="359" spans="1:6" ht="23.25" x14ac:dyDescent="0.25">
      <c r="A359" s="30" t="s">
        <v>165</v>
      </c>
      <c r="B359" s="31" t="s">
        <v>148</v>
      </c>
      <c r="C359" s="32" t="s">
        <v>628</v>
      </c>
      <c r="D359" s="33">
        <v>2352900</v>
      </c>
      <c r="E359" s="34" t="s">
        <v>39</v>
      </c>
      <c r="F359" s="35">
        <f t="shared" si="5"/>
        <v>2352900</v>
      </c>
    </row>
    <row r="360" spans="1:6" ht="15" x14ac:dyDescent="0.25">
      <c r="A360" s="30" t="s">
        <v>167</v>
      </c>
      <c r="B360" s="31" t="s">
        <v>148</v>
      </c>
      <c r="C360" s="32" t="s">
        <v>629</v>
      </c>
      <c r="D360" s="33">
        <v>2352900</v>
      </c>
      <c r="E360" s="34" t="s">
        <v>39</v>
      </c>
      <c r="F360" s="35">
        <f t="shared" si="5"/>
        <v>2352900</v>
      </c>
    </row>
    <row r="361" spans="1:6" ht="15" x14ac:dyDescent="0.25">
      <c r="A361" s="30" t="s">
        <v>630</v>
      </c>
      <c r="B361" s="31" t="s">
        <v>148</v>
      </c>
      <c r="C361" s="32" t="s">
        <v>631</v>
      </c>
      <c r="D361" s="33">
        <v>131717700</v>
      </c>
      <c r="E361" s="34">
        <v>19559892.93</v>
      </c>
      <c r="F361" s="35">
        <f t="shared" si="5"/>
        <v>112157807.06999999</v>
      </c>
    </row>
    <row r="362" spans="1:6" ht="45.75" x14ac:dyDescent="0.25">
      <c r="A362" s="30" t="s">
        <v>458</v>
      </c>
      <c r="B362" s="31" t="s">
        <v>148</v>
      </c>
      <c r="C362" s="32" t="s">
        <v>632</v>
      </c>
      <c r="D362" s="33">
        <v>100000</v>
      </c>
      <c r="E362" s="34">
        <v>3117.47</v>
      </c>
      <c r="F362" s="35">
        <f t="shared" si="5"/>
        <v>96882.53</v>
      </c>
    </row>
    <row r="363" spans="1:6" ht="15" x14ac:dyDescent="0.25">
      <c r="A363" s="30"/>
      <c r="B363" s="31" t="s">
        <v>148</v>
      </c>
      <c r="C363" s="32" t="s">
        <v>633</v>
      </c>
      <c r="D363" s="33">
        <v>100000</v>
      </c>
      <c r="E363" s="34">
        <v>3117.47</v>
      </c>
      <c r="F363" s="35">
        <f t="shared" si="5"/>
        <v>96882.53</v>
      </c>
    </row>
    <row r="364" spans="1:6" ht="34.5" x14ac:dyDescent="0.25">
      <c r="A364" s="30" t="s">
        <v>461</v>
      </c>
      <c r="B364" s="31" t="s">
        <v>148</v>
      </c>
      <c r="C364" s="32" t="s">
        <v>634</v>
      </c>
      <c r="D364" s="33">
        <v>100000</v>
      </c>
      <c r="E364" s="34">
        <v>3117.47</v>
      </c>
      <c r="F364" s="35">
        <f t="shared" si="5"/>
        <v>96882.53</v>
      </c>
    </row>
    <row r="365" spans="1:6" ht="23.25" x14ac:dyDescent="0.25">
      <c r="A365" s="30" t="s">
        <v>635</v>
      </c>
      <c r="B365" s="31" t="s">
        <v>148</v>
      </c>
      <c r="C365" s="32" t="s">
        <v>636</v>
      </c>
      <c r="D365" s="33">
        <v>100000</v>
      </c>
      <c r="E365" s="34">
        <v>3117.47</v>
      </c>
      <c r="F365" s="35">
        <f t="shared" si="5"/>
        <v>96882.53</v>
      </c>
    </row>
    <row r="366" spans="1:6" ht="23.25" x14ac:dyDescent="0.25">
      <c r="A366" s="30" t="s">
        <v>163</v>
      </c>
      <c r="B366" s="31" t="s">
        <v>148</v>
      </c>
      <c r="C366" s="32" t="s">
        <v>637</v>
      </c>
      <c r="D366" s="33">
        <v>100000</v>
      </c>
      <c r="E366" s="34">
        <v>3117.47</v>
      </c>
      <c r="F366" s="35">
        <f t="shared" si="5"/>
        <v>96882.53</v>
      </c>
    </row>
    <row r="367" spans="1:6" ht="23.25" x14ac:dyDescent="0.25">
      <c r="A367" s="30" t="s">
        <v>165</v>
      </c>
      <c r="B367" s="31" t="s">
        <v>148</v>
      </c>
      <c r="C367" s="32" t="s">
        <v>638</v>
      </c>
      <c r="D367" s="33">
        <v>100000</v>
      </c>
      <c r="E367" s="34">
        <v>3117.47</v>
      </c>
      <c r="F367" s="35">
        <f t="shared" si="5"/>
        <v>96882.53</v>
      </c>
    </row>
    <row r="368" spans="1:6" ht="15" x14ac:dyDescent="0.25">
      <c r="A368" s="30" t="s">
        <v>167</v>
      </c>
      <c r="B368" s="31" t="s">
        <v>148</v>
      </c>
      <c r="C368" s="32" t="s">
        <v>639</v>
      </c>
      <c r="D368" s="33">
        <v>100000</v>
      </c>
      <c r="E368" s="34">
        <v>3117.47</v>
      </c>
      <c r="F368" s="35">
        <f t="shared" si="5"/>
        <v>96882.53</v>
      </c>
    </row>
    <row r="369" spans="1:6" ht="34.5" x14ac:dyDescent="0.25">
      <c r="A369" s="30" t="s">
        <v>156</v>
      </c>
      <c r="B369" s="31" t="s">
        <v>148</v>
      </c>
      <c r="C369" s="32" t="s">
        <v>640</v>
      </c>
      <c r="D369" s="33">
        <v>6097700</v>
      </c>
      <c r="E369" s="34">
        <v>3249417.65</v>
      </c>
      <c r="F369" s="35">
        <f t="shared" si="5"/>
        <v>2848282.35</v>
      </c>
    </row>
    <row r="370" spans="1:6" ht="15" x14ac:dyDescent="0.25">
      <c r="A370" s="30"/>
      <c r="B370" s="31" t="s">
        <v>148</v>
      </c>
      <c r="C370" s="32" t="s">
        <v>641</v>
      </c>
      <c r="D370" s="33">
        <v>6097700</v>
      </c>
      <c r="E370" s="34">
        <v>3249417.65</v>
      </c>
      <c r="F370" s="35">
        <f t="shared" si="5"/>
        <v>2848282.35</v>
      </c>
    </row>
    <row r="371" spans="1:6" ht="34.5" x14ac:dyDescent="0.25">
      <c r="A371" s="30" t="s">
        <v>642</v>
      </c>
      <c r="B371" s="31" t="s">
        <v>148</v>
      </c>
      <c r="C371" s="32" t="s">
        <v>643</v>
      </c>
      <c r="D371" s="33">
        <v>6097700</v>
      </c>
      <c r="E371" s="34">
        <v>3249417.65</v>
      </c>
      <c r="F371" s="35">
        <f t="shared" si="5"/>
        <v>2848282.35</v>
      </c>
    </row>
    <row r="372" spans="1:6" ht="23.25" x14ac:dyDescent="0.25">
      <c r="A372" s="30" t="s">
        <v>644</v>
      </c>
      <c r="B372" s="31" t="s">
        <v>148</v>
      </c>
      <c r="C372" s="32" t="s">
        <v>645</v>
      </c>
      <c r="D372" s="33">
        <v>6097700</v>
      </c>
      <c r="E372" s="34">
        <v>3249417.65</v>
      </c>
      <c r="F372" s="35">
        <f t="shared" si="5"/>
        <v>2848282.35</v>
      </c>
    </row>
    <row r="373" spans="1:6" ht="23.25" x14ac:dyDescent="0.25">
      <c r="A373" s="30" t="s">
        <v>163</v>
      </c>
      <c r="B373" s="31" t="s">
        <v>148</v>
      </c>
      <c r="C373" s="32" t="s">
        <v>646</v>
      </c>
      <c r="D373" s="33">
        <v>6097700</v>
      </c>
      <c r="E373" s="34">
        <v>3249417.65</v>
      </c>
      <c r="F373" s="35">
        <f t="shared" si="5"/>
        <v>2848282.35</v>
      </c>
    </row>
    <row r="374" spans="1:6" ht="23.25" x14ac:dyDescent="0.25">
      <c r="A374" s="30" t="s">
        <v>165</v>
      </c>
      <c r="B374" s="31" t="s">
        <v>148</v>
      </c>
      <c r="C374" s="32" t="s">
        <v>647</v>
      </c>
      <c r="D374" s="33">
        <v>6097700</v>
      </c>
      <c r="E374" s="34">
        <v>3249417.65</v>
      </c>
      <c r="F374" s="35">
        <f t="shared" si="5"/>
        <v>2848282.35</v>
      </c>
    </row>
    <row r="375" spans="1:6" ht="15" x14ac:dyDescent="0.25">
      <c r="A375" s="30" t="s">
        <v>167</v>
      </c>
      <c r="B375" s="31" t="s">
        <v>148</v>
      </c>
      <c r="C375" s="32" t="s">
        <v>648</v>
      </c>
      <c r="D375" s="33">
        <v>6097700</v>
      </c>
      <c r="E375" s="34">
        <v>3249417.65</v>
      </c>
      <c r="F375" s="35">
        <f t="shared" si="5"/>
        <v>2848282.35</v>
      </c>
    </row>
    <row r="376" spans="1:6" ht="34.5" x14ac:dyDescent="0.25">
      <c r="A376" s="30" t="s">
        <v>438</v>
      </c>
      <c r="B376" s="31" t="s">
        <v>148</v>
      </c>
      <c r="C376" s="32" t="s">
        <v>649</v>
      </c>
      <c r="D376" s="33">
        <v>125520000</v>
      </c>
      <c r="E376" s="34">
        <v>16307357.810000001</v>
      </c>
      <c r="F376" s="35">
        <f t="shared" si="5"/>
        <v>109212642.19</v>
      </c>
    </row>
    <row r="377" spans="1:6" ht="45.75" x14ac:dyDescent="0.25">
      <c r="A377" s="30" t="s">
        <v>650</v>
      </c>
      <c r="B377" s="31" t="s">
        <v>148</v>
      </c>
      <c r="C377" s="32" t="s">
        <v>651</v>
      </c>
      <c r="D377" s="33">
        <v>34380000</v>
      </c>
      <c r="E377" s="34" t="s">
        <v>39</v>
      </c>
      <c r="F377" s="35">
        <f t="shared" si="5"/>
        <v>34380000</v>
      </c>
    </row>
    <row r="378" spans="1:6" ht="34.5" x14ac:dyDescent="0.25">
      <c r="A378" s="30" t="s">
        <v>652</v>
      </c>
      <c r="B378" s="31" t="s">
        <v>148</v>
      </c>
      <c r="C378" s="32" t="s">
        <v>653</v>
      </c>
      <c r="D378" s="33">
        <v>34380000</v>
      </c>
      <c r="E378" s="34" t="s">
        <v>39</v>
      </c>
      <c r="F378" s="35">
        <f t="shared" si="5"/>
        <v>34380000</v>
      </c>
    </row>
    <row r="379" spans="1:6" ht="23.25" x14ac:dyDescent="0.25">
      <c r="A379" s="30" t="s">
        <v>654</v>
      </c>
      <c r="B379" s="31" t="s">
        <v>148</v>
      </c>
      <c r="C379" s="32" t="s">
        <v>655</v>
      </c>
      <c r="D379" s="33">
        <v>34380000</v>
      </c>
      <c r="E379" s="34" t="s">
        <v>39</v>
      </c>
      <c r="F379" s="35">
        <f t="shared" si="5"/>
        <v>34380000</v>
      </c>
    </row>
    <row r="380" spans="1:6" ht="23.25" x14ac:dyDescent="0.25">
      <c r="A380" s="30" t="s">
        <v>163</v>
      </c>
      <c r="B380" s="31" t="s">
        <v>148</v>
      </c>
      <c r="C380" s="32" t="s">
        <v>656</v>
      </c>
      <c r="D380" s="33">
        <v>34380000</v>
      </c>
      <c r="E380" s="34" t="s">
        <v>39</v>
      </c>
      <c r="F380" s="35">
        <f t="shared" si="5"/>
        <v>34380000</v>
      </c>
    </row>
    <row r="381" spans="1:6" ht="23.25" x14ac:dyDescent="0.25">
      <c r="A381" s="30" t="s">
        <v>165</v>
      </c>
      <c r="B381" s="31" t="s">
        <v>148</v>
      </c>
      <c r="C381" s="32" t="s">
        <v>657</v>
      </c>
      <c r="D381" s="33">
        <v>34380000</v>
      </c>
      <c r="E381" s="34" t="s">
        <v>39</v>
      </c>
      <c r="F381" s="35">
        <f t="shared" si="5"/>
        <v>34380000</v>
      </c>
    </row>
    <row r="382" spans="1:6" ht="15" x14ac:dyDescent="0.25">
      <c r="A382" s="30" t="s">
        <v>167</v>
      </c>
      <c r="B382" s="31" t="s">
        <v>148</v>
      </c>
      <c r="C382" s="32" t="s">
        <v>658</v>
      </c>
      <c r="D382" s="33">
        <v>34380000</v>
      </c>
      <c r="E382" s="34" t="s">
        <v>39</v>
      </c>
      <c r="F382" s="35">
        <f t="shared" si="5"/>
        <v>34380000</v>
      </c>
    </row>
    <row r="383" spans="1:6" ht="15" x14ac:dyDescent="0.25">
      <c r="A383" s="30"/>
      <c r="B383" s="31" t="s">
        <v>148</v>
      </c>
      <c r="C383" s="32" t="s">
        <v>659</v>
      </c>
      <c r="D383" s="33">
        <v>91140000</v>
      </c>
      <c r="E383" s="34">
        <v>16307357.810000001</v>
      </c>
      <c r="F383" s="35">
        <f t="shared" si="5"/>
        <v>74832642.189999998</v>
      </c>
    </row>
    <row r="384" spans="1:6" ht="34.5" x14ac:dyDescent="0.25">
      <c r="A384" s="30" t="s">
        <v>441</v>
      </c>
      <c r="B384" s="31" t="s">
        <v>148</v>
      </c>
      <c r="C384" s="32" t="s">
        <v>660</v>
      </c>
      <c r="D384" s="33">
        <v>76228200</v>
      </c>
      <c r="E384" s="34">
        <v>10435302.6</v>
      </c>
      <c r="F384" s="35">
        <f t="shared" si="5"/>
        <v>65792897.399999999</v>
      </c>
    </row>
    <row r="385" spans="1:6" ht="34.5" x14ac:dyDescent="0.25">
      <c r="A385" s="30" t="s">
        <v>661</v>
      </c>
      <c r="B385" s="31" t="s">
        <v>148</v>
      </c>
      <c r="C385" s="32" t="s">
        <v>662</v>
      </c>
      <c r="D385" s="33">
        <v>42076300</v>
      </c>
      <c r="E385" s="34">
        <v>7211362.8600000003</v>
      </c>
      <c r="F385" s="35">
        <f t="shared" si="5"/>
        <v>34864937.140000001</v>
      </c>
    </row>
    <row r="386" spans="1:6" ht="23.25" x14ac:dyDescent="0.25">
      <c r="A386" s="30" t="s">
        <v>663</v>
      </c>
      <c r="B386" s="31" t="s">
        <v>148</v>
      </c>
      <c r="C386" s="32" t="s">
        <v>664</v>
      </c>
      <c r="D386" s="33">
        <v>42076300</v>
      </c>
      <c r="E386" s="34">
        <v>7211362.8600000003</v>
      </c>
      <c r="F386" s="35">
        <f t="shared" si="5"/>
        <v>34864937.140000001</v>
      </c>
    </row>
    <row r="387" spans="1:6" ht="15" x14ac:dyDescent="0.25">
      <c r="A387" s="30" t="s">
        <v>665</v>
      </c>
      <c r="B387" s="31" t="s">
        <v>148</v>
      </c>
      <c r="C387" s="32" t="s">
        <v>666</v>
      </c>
      <c r="D387" s="33">
        <v>42076300</v>
      </c>
      <c r="E387" s="34">
        <v>7211362.8600000003</v>
      </c>
      <c r="F387" s="35">
        <f t="shared" si="5"/>
        <v>34864937.140000001</v>
      </c>
    </row>
    <row r="388" spans="1:6" ht="45.75" x14ac:dyDescent="0.25">
      <c r="A388" s="30" t="s">
        <v>667</v>
      </c>
      <c r="B388" s="31" t="s">
        <v>148</v>
      </c>
      <c r="C388" s="32" t="s">
        <v>668</v>
      </c>
      <c r="D388" s="33">
        <v>41382400</v>
      </c>
      <c r="E388" s="34">
        <v>7211362.8600000003</v>
      </c>
      <c r="F388" s="35">
        <f t="shared" si="5"/>
        <v>34171037.140000001</v>
      </c>
    </row>
    <row r="389" spans="1:6" ht="15" x14ac:dyDescent="0.25">
      <c r="A389" s="30" t="s">
        <v>669</v>
      </c>
      <c r="B389" s="31" t="s">
        <v>148</v>
      </c>
      <c r="C389" s="32" t="s">
        <v>670</v>
      </c>
      <c r="D389" s="33">
        <v>693900</v>
      </c>
      <c r="E389" s="34" t="s">
        <v>39</v>
      </c>
      <c r="F389" s="35">
        <f t="shared" si="5"/>
        <v>693900</v>
      </c>
    </row>
    <row r="390" spans="1:6" ht="45.75" x14ac:dyDescent="0.25">
      <c r="A390" s="30" t="s">
        <v>671</v>
      </c>
      <c r="B390" s="31" t="s">
        <v>148</v>
      </c>
      <c r="C390" s="32" t="s">
        <v>672</v>
      </c>
      <c r="D390" s="33">
        <v>10740800</v>
      </c>
      <c r="E390" s="34" t="s">
        <v>39</v>
      </c>
      <c r="F390" s="35">
        <f t="shared" si="5"/>
        <v>10740800</v>
      </c>
    </row>
    <row r="391" spans="1:6" ht="23.25" x14ac:dyDescent="0.25">
      <c r="A391" s="30" t="s">
        <v>163</v>
      </c>
      <c r="B391" s="31" t="s">
        <v>148</v>
      </c>
      <c r="C391" s="32" t="s">
        <v>673</v>
      </c>
      <c r="D391" s="33">
        <v>10740800</v>
      </c>
      <c r="E391" s="34" t="s">
        <v>39</v>
      </c>
      <c r="F391" s="35">
        <f t="shared" si="5"/>
        <v>10740800</v>
      </c>
    </row>
    <row r="392" spans="1:6" ht="23.25" x14ac:dyDescent="0.25">
      <c r="A392" s="30" t="s">
        <v>165</v>
      </c>
      <c r="B392" s="31" t="s">
        <v>148</v>
      </c>
      <c r="C392" s="32" t="s">
        <v>674</v>
      </c>
      <c r="D392" s="33">
        <v>10740800</v>
      </c>
      <c r="E392" s="34" t="s">
        <v>39</v>
      </c>
      <c r="F392" s="35">
        <f t="shared" si="5"/>
        <v>10740800</v>
      </c>
    </row>
    <row r="393" spans="1:6" ht="23.25" x14ac:dyDescent="0.25">
      <c r="A393" s="30" t="s">
        <v>497</v>
      </c>
      <c r="B393" s="31" t="s">
        <v>148</v>
      </c>
      <c r="C393" s="32" t="s">
        <v>675</v>
      </c>
      <c r="D393" s="33">
        <v>10740800</v>
      </c>
      <c r="E393" s="34" t="s">
        <v>39</v>
      </c>
      <c r="F393" s="35">
        <f t="shared" si="5"/>
        <v>10740800</v>
      </c>
    </row>
    <row r="394" spans="1:6" ht="15" x14ac:dyDescent="0.25">
      <c r="A394" s="30" t="s">
        <v>676</v>
      </c>
      <c r="B394" s="31" t="s">
        <v>148</v>
      </c>
      <c r="C394" s="32" t="s">
        <v>677</v>
      </c>
      <c r="D394" s="33">
        <v>400000</v>
      </c>
      <c r="E394" s="34" t="s">
        <v>39</v>
      </c>
      <c r="F394" s="35">
        <f t="shared" si="5"/>
        <v>400000</v>
      </c>
    </row>
    <row r="395" spans="1:6" ht="23.25" x14ac:dyDescent="0.25">
      <c r="A395" s="30" t="s">
        <v>163</v>
      </c>
      <c r="B395" s="31" t="s">
        <v>148</v>
      </c>
      <c r="C395" s="32" t="s">
        <v>678</v>
      </c>
      <c r="D395" s="33">
        <v>400000</v>
      </c>
      <c r="E395" s="34" t="s">
        <v>39</v>
      </c>
      <c r="F395" s="35">
        <f t="shared" si="5"/>
        <v>400000</v>
      </c>
    </row>
    <row r="396" spans="1:6" ht="23.25" x14ac:dyDescent="0.25">
      <c r="A396" s="30" t="s">
        <v>165</v>
      </c>
      <c r="B396" s="31" t="s">
        <v>148</v>
      </c>
      <c r="C396" s="32" t="s">
        <v>679</v>
      </c>
      <c r="D396" s="33">
        <v>400000</v>
      </c>
      <c r="E396" s="34" t="s">
        <v>39</v>
      </c>
      <c r="F396" s="35">
        <f t="shared" si="5"/>
        <v>400000</v>
      </c>
    </row>
    <row r="397" spans="1:6" ht="15" x14ac:dyDescent="0.25">
      <c r="A397" s="30" t="s">
        <v>167</v>
      </c>
      <c r="B397" s="31" t="s">
        <v>148</v>
      </c>
      <c r="C397" s="32" t="s">
        <v>680</v>
      </c>
      <c r="D397" s="33">
        <v>400000</v>
      </c>
      <c r="E397" s="34" t="s">
        <v>39</v>
      </c>
      <c r="F397" s="35">
        <f t="shared" si="5"/>
        <v>400000</v>
      </c>
    </row>
    <row r="398" spans="1:6" ht="23.25" x14ac:dyDescent="0.25">
      <c r="A398" s="30" t="s">
        <v>681</v>
      </c>
      <c r="B398" s="31" t="s">
        <v>148</v>
      </c>
      <c r="C398" s="32" t="s">
        <v>682</v>
      </c>
      <c r="D398" s="33">
        <v>13236800</v>
      </c>
      <c r="E398" s="34">
        <v>2993339.74</v>
      </c>
      <c r="F398" s="35">
        <f t="shared" si="5"/>
        <v>10243460.26</v>
      </c>
    </row>
    <row r="399" spans="1:6" ht="23.25" x14ac:dyDescent="0.25">
      <c r="A399" s="30" t="s">
        <v>163</v>
      </c>
      <c r="B399" s="31" t="s">
        <v>148</v>
      </c>
      <c r="C399" s="32" t="s">
        <v>683</v>
      </c>
      <c r="D399" s="33">
        <v>13236800</v>
      </c>
      <c r="E399" s="34">
        <v>2993339.74</v>
      </c>
      <c r="F399" s="35">
        <f t="shared" ref="F399:F462" si="6">IF(OR(D399="-",IF(E399="-",0,E399)&gt;=IF(D399="-",0,D399)),"-",IF(D399="-",0,D399)-IF(E399="-",0,E399))</f>
        <v>10243460.26</v>
      </c>
    </row>
    <row r="400" spans="1:6" ht="23.25" x14ac:dyDescent="0.25">
      <c r="A400" s="30" t="s">
        <v>165</v>
      </c>
      <c r="B400" s="31" t="s">
        <v>148</v>
      </c>
      <c r="C400" s="32" t="s">
        <v>684</v>
      </c>
      <c r="D400" s="33">
        <v>13236800</v>
      </c>
      <c r="E400" s="34">
        <v>2993339.74</v>
      </c>
      <c r="F400" s="35">
        <f t="shared" si="6"/>
        <v>10243460.26</v>
      </c>
    </row>
    <row r="401" spans="1:6" ht="15" x14ac:dyDescent="0.25">
      <c r="A401" s="30" t="s">
        <v>167</v>
      </c>
      <c r="B401" s="31" t="s">
        <v>148</v>
      </c>
      <c r="C401" s="32" t="s">
        <v>685</v>
      </c>
      <c r="D401" s="33">
        <v>13236800</v>
      </c>
      <c r="E401" s="34">
        <v>2993339.74</v>
      </c>
      <c r="F401" s="35">
        <f t="shared" si="6"/>
        <v>10243460.26</v>
      </c>
    </row>
    <row r="402" spans="1:6" ht="34.5" x14ac:dyDescent="0.25">
      <c r="A402" s="30" t="s">
        <v>443</v>
      </c>
      <c r="B402" s="31" t="s">
        <v>148</v>
      </c>
      <c r="C402" s="32" t="s">
        <v>686</v>
      </c>
      <c r="D402" s="33">
        <v>3018300</v>
      </c>
      <c r="E402" s="34" t="s">
        <v>39</v>
      </c>
      <c r="F402" s="35">
        <f t="shared" si="6"/>
        <v>3018300</v>
      </c>
    </row>
    <row r="403" spans="1:6" ht="23.25" x14ac:dyDescent="0.25">
      <c r="A403" s="30" t="s">
        <v>163</v>
      </c>
      <c r="B403" s="31" t="s">
        <v>148</v>
      </c>
      <c r="C403" s="32" t="s">
        <v>687</v>
      </c>
      <c r="D403" s="33">
        <v>3018300</v>
      </c>
      <c r="E403" s="34" t="s">
        <v>39</v>
      </c>
      <c r="F403" s="35">
        <f t="shared" si="6"/>
        <v>3018300</v>
      </c>
    </row>
    <row r="404" spans="1:6" ht="23.25" x14ac:dyDescent="0.25">
      <c r="A404" s="30" t="s">
        <v>165</v>
      </c>
      <c r="B404" s="31" t="s">
        <v>148</v>
      </c>
      <c r="C404" s="32" t="s">
        <v>688</v>
      </c>
      <c r="D404" s="33">
        <v>3018300</v>
      </c>
      <c r="E404" s="34" t="s">
        <v>39</v>
      </c>
      <c r="F404" s="35">
        <f t="shared" si="6"/>
        <v>3018300</v>
      </c>
    </row>
    <row r="405" spans="1:6" ht="15" x14ac:dyDescent="0.25">
      <c r="A405" s="30" t="s">
        <v>167</v>
      </c>
      <c r="B405" s="31" t="s">
        <v>148</v>
      </c>
      <c r="C405" s="32" t="s">
        <v>689</v>
      </c>
      <c r="D405" s="33">
        <v>3018300</v>
      </c>
      <c r="E405" s="34" t="s">
        <v>39</v>
      </c>
      <c r="F405" s="35">
        <f t="shared" si="6"/>
        <v>3018300</v>
      </c>
    </row>
    <row r="406" spans="1:6" ht="23.25" x14ac:dyDescent="0.25">
      <c r="A406" s="30" t="s">
        <v>690</v>
      </c>
      <c r="B406" s="31" t="s">
        <v>148</v>
      </c>
      <c r="C406" s="32" t="s">
        <v>691</v>
      </c>
      <c r="D406" s="33">
        <v>3250000</v>
      </c>
      <c r="E406" s="34">
        <v>3600</v>
      </c>
      <c r="F406" s="35">
        <f t="shared" si="6"/>
        <v>3246400</v>
      </c>
    </row>
    <row r="407" spans="1:6" ht="23.25" x14ac:dyDescent="0.25">
      <c r="A407" s="30" t="s">
        <v>163</v>
      </c>
      <c r="B407" s="31" t="s">
        <v>148</v>
      </c>
      <c r="C407" s="32" t="s">
        <v>692</v>
      </c>
      <c r="D407" s="33">
        <v>3250000</v>
      </c>
      <c r="E407" s="34">
        <v>3600</v>
      </c>
      <c r="F407" s="35">
        <f t="shared" si="6"/>
        <v>3246400</v>
      </c>
    </row>
    <row r="408" spans="1:6" ht="23.25" x14ac:dyDescent="0.25">
      <c r="A408" s="30" t="s">
        <v>165</v>
      </c>
      <c r="B408" s="31" t="s">
        <v>148</v>
      </c>
      <c r="C408" s="32" t="s">
        <v>693</v>
      </c>
      <c r="D408" s="33">
        <v>3250000</v>
      </c>
      <c r="E408" s="34">
        <v>3600</v>
      </c>
      <c r="F408" s="35">
        <f t="shared" si="6"/>
        <v>3246400</v>
      </c>
    </row>
    <row r="409" spans="1:6" ht="15" x14ac:dyDescent="0.25">
      <c r="A409" s="30" t="s">
        <v>167</v>
      </c>
      <c r="B409" s="31" t="s">
        <v>148</v>
      </c>
      <c r="C409" s="32" t="s">
        <v>694</v>
      </c>
      <c r="D409" s="33">
        <v>3250000</v>
      </c>
      <c r="E409" s="34">
        <v>3600</v>
      </c>
      <c r="F409" s="35">
        <f t="shared" si="6"/>
        <v>3246400</v>
      </c>
    </row>
    <row r="410" spans="1:6" ht="23.25" x14ac:dyDescent="0.25">
      <c r="A410" s="30" t="s">
        <v>695</v>
      </c>
      <c r="B410" s="31" t="s">
        <v>148</v>
      </c>
      <c r="C410" s="32" t="s">
        <v>696</v>
      </c>
      <c r="D410" s="33">
        <v>750000</v>
      </c>
      <c r="E410" s="34">
        <v>190000</v>
      </c>
      <c r="F410" s="35">
        <f t="shared" si="6"/>
        <v>560000</v>
      </c>
    </row>
    <row r="411" spans="1:6" ht="23.25" x14ac:dyDescent="0.25">
      <c r="A411" s="30" t="s">
        <v>163</v>
      </c>
      <c r="B411" s="31" t="s">
        <v>148</v>
      </c>
      <c r="C411" s="32" t="s">
        <v>697</v>
      </c>
      <c r="D411" s="33">
        <v>750000</v>
      </c>
      <c r="E411" s="34">
        <v>190000</v>
      </c>
      <c r="F411" s="35">
        <f t="shared" si="6"/>
        <v>560000</v>
      </c>
    </row>
    <row r="412" spans="1:6" ht="23.25" x14ac:dyDescent="0.25">
      <c r="A412" s="30" t="s">
        <v>165</v>
      </c>
      <c r="B412" s="31" t="s">
        <v>148</v>
      </c>
      <c r="C412" s="32" t="s">
        <v>698</v>
      </c>
      <c r="D412" s="33">
        <v>750000</v>
      </c>
      <c r="E412" s="34">
        <v>190000</v>
      </c>
      <c r="F412" s="35">
        <f t="shared" si="6"/>
        <v>560000</v>
      </c>
    </row>
    <row r="413" spans="1:6" ht="15" x14ac:dyDescent="0.25">
      <c r="A413" s="30" t="s">
        <v>167</v>
      </c>
      <c r="B413" s="31" t="s">
        <v>148</v>
      </c>
      <c r="C413" s="32" t="s">
        <v>699</v>
      </c>
      <c r="D413" s="33">
        <v>750000</v>
      </c>
      <c r="E413" s="34">
        <v>190000</v>
      </c>
      <c r="F413" s="35">
        <f t="shared" si="6"/>
        <v>560000</v>
      </c>
    </row>
    <row r="414" spans="1:6" ht="34.5" x14ac:dyDescent="0.25">
      <c r="A414" s="30" t="s">
        <v>700</v>
      </c>
      <c r="B414" s="31" t="s">
        <v>148</v>
      </c>
      <c r="C414" s="32" t="s">
        <v>701</v>
      </c>
      <c r="D414" s="33">
        <v>2756000</v>
      </c>
      <c r="E414" s="34">
        <v>37000</v>
      </c>
      <c r="F414" s="35">
        <f t="shared" si="6"/>
        <v>2719000</v>
      </c>
    </row>
    <row r="415" spans="1:6" ht="23.25" x14ac:dyDescent="0.25">
      <c r="A415" s="30" t="s">
        <v>163</v>
      </c>
      <c r="B415" s="31" t="s">
        <v>148</v>
      </c>
      <c r="C415" s="32" t="s">
        <v>702</v>
      </c>
      <c r="D415" s="33">
        <v>2756000</v>
      </c>
      <c r="E415" s="34">
        <v>37000</v>
      </c>
      <c r="F415" s="35">
        <f t="shared" si="6"/>
        <v>2719000</v>
      </c>
    </row>
    <row r="416" spans="1:6" ht="23.25" x14ac:dyDescent="0.25">
      <c r="A416" s="30" t="s">
        <v>165</v>
      </c>
      <c r="B416" s="31" t="s">
        <v>148</v>
      </c>
      <c r="C416" s="32" t="s">
        <v>703</v>
      </c>
      <c r="D416" s="33">
        <v>2756000</v>
      </c>
      <c r="E416" s="34">
        <v>37000</v>
      </c>
      <c r="F416" s="35">
        <f t="shared" si="6"/>
        <v>2719000</v>
      </c>
    </row>
    <row r="417" spans="1:6" ht="15" x14ac:dyDescent="0.25">
      <c r="A417" s="30" t="s">
        <v>167</v>
      </c>
      <c r="B417" s="31" t="s">
        <v>148</v>
      </c>
      <c r="C417" s="32" t="s">
        <v>704</v>
      </c>
      <c r="D417" s="33">
        <v>2756000</v>
      </c>
      <c r="E417" s="34">
        <v>37000</v>
      </c>
      <c r="F417" s="35">
        <f t="shared" si="6"/>
        <v>2719000</v>
      </c>
    </row>
    <row r="418" spans="1:6" ht="34.5" x14ac:dyDescent="0.25">
      <c r="A418" s="30" t="s">
        <v>705</v>
      </c>
      <c r="B418" s="31" t="s">
        <v>148</v>
      </c>
      <c r="C418" s="32" t="s">
        <v>706</v>
      </c>
      <c r="D418" s="33">
        <v>14911800</v>
      </c>
      <c r="E418" s="34">
        <v>5872055.21</v>
      </c>
      <c r="F418" s="35">
        <f t="shared" si="6"/>
        <v>9039744.7899999991</v>
      </c>
    </row>
    <row r="419" spans="1:6" ht="23.25" x14ac:dyDescent="0.25">
      <c r="A419" s="30" t="s">
        <v>707</v>
      </c>
      <c r="B419" s="31" t="s">
        <v>148</v>
      </c>
      <c r="C419" s="32" t="s">
        <v>708</v>
      </c>
      <c r="D419" s="33">
        <v>11213500</v>
      </c>
      <c r="E419" s="34">
        <v>3863762.58</v>
      </c>
      <c r="F419" s="35">
        <f t="shared" si="6"/>
        <v>7349737.4199999999</v>
      </c>
    </row>
    <row r="420" spans="1:6" ht="23.25" x14ac:dyDescent="0.25">
      <c r="A420" s="30" t="s">
        <v>163</v>
      </c>
      <c r="B420" s="31" t="s">
        <v>148</v>
      </c>
      <c r="C420" s="32" t="s">
        <v>709</v>
      </c>
      <c r="D420" s="33">
        <v>11213500</v>
      </c>
      <c r="E420" s="34">
        <v>3863762.58</v>
      </c>
      <c r="F420" s="35">
        <f t="shared" si="6"/>
        <v>7349737.4199999999</v>
      </c>
    </row>
    <row r="421" spans="1:6" ht="23.25" x14ac:dyDescent="0.25">
      <c r="A421" s="30" t="s">
        <v>165</v>
      </c>
      <c r="B421" s="31" t="s">
        <v>148</v>
      </c>
      <c r="C421" s="32" t="s">
        <v>710</v>
      </c>
      <c r="D421" s="33">
        <v>11213500</v>
      </c>
      <c r="E421" s="34">
        <v>3863762.58</v>
      </c>
      <c r="F421" s="35">
        <f t="shared" si="6"/>
        <v>7349737.4199999999</v>
      </c>
    </row>
    <row r="422" spans="1:6" ht="15" x14ac:dyDescent="0.25">
      <c r="A422" s="30" t="s">
        <v>216</v>
      </c>
      <c r="B422" s="31" t="s">
        <v>148</v>
      </c>
      <c r="C422" s="32" t="s">
        <v>711</v>
      </c>
      <c r="D422" s="33">
        <v>11213500</v>
      </c>
      <c r="E422" s="34">
        <v>3863762.58</v>
      </c>
      <c r="F422" s="35">
        <f t="shared" si="6"/>
        <v>7349737.4199999999</v>
      </c>
    </row>
    <row r="423" spans="1:6" ht="34.5" x14ac:dyDescent="0.25">
      <c r="A423" s="30" t="s">
        <v>712</v>
      </c>
      <c r="B423" s="31" t="s">
        <v>148</v>
      </c>
      <c r="C423" s="32" t="s">
        <v>713</v>
      </c>
      <c r="D423" s="33">
        <v>2966700</v>
      </c>
      <c r="E423" s="34">
        <v>2008292.63</v>
      </c>
      <c r="F423" s="35">
        <f t="shared" si="6"/>
        <v>958407.37000000011</v>
      </c>
    </row>
    <row r="424" spans="1:6" ht="23.25" x14ac:dyDescent="0.25">
      <c r="A424" s="30" t="s">
        <v>163</v>
      </c>
      <c r="B424" s="31" t="s">
        <v>148</v>
      </c>
      <c r="C424" s="32" t="s">
        <v>714</v>
      </c>
      <c r="D424" s="33">
        <v>2966700</v>
      </c>
      <c r="E424" s="34">
        <v>2008292.63</v>
      </c>
      <c r="F424" s="35">
        <f t="shared" si="6"/>
        <v>958407.37000000011</v>
      </c>
    </row>
    <row r="425" spans="1:6" ht="23.25" x14ac:dyDescent="0.25">
      <c r="A425" s="30" t="s">
        <v>165</v>
      </c>
      <c r="B425" s="31" t="s">
        <v>148</v>
      </c>
      <c r="C425" s="32" t="s">
        <v>715</v>
      </c>
      <c r="D425" s="33">
        <v>2966700</v>
      </c>
      <c r="E425" s="34">
        <v>2008292.63</v>
      </c>
      <c r="F425" s="35">
        <f t="shared" si="6"/>
        <v>958407.37000000011</v>
      </c>
    </row>
    <row r="426" spans="1:6" ht="15" x14ac:dyDescent="0.25">
      <c r="A426" s="30" t="s">
        <v>167</v>
      </c>
      <c r="B426" s="31" t="s">
        <v>148</v>
      </c>
      <c r="C426" s="32" t="s">
        <v>716</v>
      </c>
      <c r="D426" s="33">
        <v>2966700</v>
      </c>
      <c r="E426" s="34">
        <v>2008292.63</v>
      </c>
      <c r="F426" s="35">
        <f t="shared" si="6"/>
        <v>958407.37000000011</v>
      </c>
    </row>
    <row r="427" spans="1:6" ht="68.25" x14ac:dyDescent="0.25">
      <c r="A427" s="36" t="s">
        <v>717</v>
      </c>
      <c r="B427" s="31" t="s">
        <v>148</v>
      </c>
      <c r="C427" s="32" t="s">
        <v>718</v>
      </c>
      <c r="D427" s="33">
        <v>731600</v>
      </c>
      <c r="E427" s="34" t="s">
        <v>39</v>
      </c>
      <c r="F427" s="35">
        <f t="shared" si="6"/>
        <v>731600</v>
      </c>
    </row>
    <row r="428" spans="1:6" ht="23.25" x14ac:dyDescent="0.25">
      <c r="A428" s="30" t="s">
        <v>502</v>
      </c>
      <c r="B428" s="31" t="s">
        <v>148</v>
      </c>
      <c r="C428" s="32" t="s">
        <v>719</v>
      </c>
      <c r="D428" s="33">
        <v>731600</v>
      </c>
      <c r="E428" s="34" t="s">
        <v>39</v>
      </c>
      <c r="F428" s="35">
        <f t="shared" si="6"/>
        <v>731600</v>
      </c>
    </row>
    <row r="429" spans="1:6" ht="15" x14ac:dyDescent="0.25">
      <c r="A429" s="30" t="s">
        <v>504</v>
      </c>
      <c r="B429" s="31" t="s">
        <v>148</v>
      </c>
      <c r="C429" s="32" t="s">
        <v>720</v>
      </c>
      <c r="D429" s="33">
        <v>731600</v>
      </c>
      <c r="E429" s="34" t="s">
        <v>39</v>
      </c>
      <c r="F429" s="35">
        <f t="shared" si="6"/>
        <v>731600</v>
      </c>
    </row>
    <row r="430" spans="1:6" ht="34.5" x14ac:dyDescent="0.25">
      <c r="A430" s="30" t="s">
        <v>506</v>
      </c>
      <c r="B430" s="31" t="s">
        <v>148</v>
      </c>
      <c r="C430" s="32" t="s">
        <v>721</v>
      </c>
      <c r="D430" s="33">
        <v>731600</v>
      </c>
      <c r="E430" s="34" t="s">
        <v>39</v>
      </c>
      <c r="F430" s="35">
        <f t="shared" si="6"/>
        <v>731600</v>
      </c>
    </row>
    <row r="431" spans="1:6" ht="15" x14ac:dyDescent="0.25">
      <c r="A431" s="30" t="s">
        <v>722</v>
      </c>
      <c r="B431" s="31" t="s">
        <v>148</v>
      </c>
      <c r="C431" s="32" t="s">
        <v>723</v>
      </c>
      <c r="D431" s="33">
        <v>6496400</v>
      </c>
      <c r="E431" s="34">
        <v>999999.5</v>
      </c>
      <c r="F431" s="35">
        <f t="shared" si="6"/>
        <v>5496400.5</v>
      </c>
    </row>
    <row r="432" spans="1:6" ht="15" x14ac:dyDescent="0.25">
      <c r="A432" s="30" t="s">
        <v>724</v>
      </c>
      <c r="B432" s="31" t="s">
        <v>148</v>
      </c>
      <c r="C432" s="32" t="s">
        <v>725</v>
      </c>
      <c r="D432" s="33">
        <v>6496400</v>
      </c>
      <c r="E432" s="34">
        <v>999999.5</v>
      </c>
      <c r="F432" s="35">
        <f t="shared" si="6"/>
        <v>5496400.5</v>
      </c>
    </row>
    <row r="433" spans="1:6" ht="34.5" x14ac:dyDescent="0.25">
      <c r="A433" s="30" t="s">
        <v>619</v>
      </c>
      <c r="B433" s="31" t="s">
        <v>148</v>
      </c>
      <c r="C433" s="32" t="s">
        <v>726</v>
      </c>
      <c r="D433" s="33">
        <v>6496400</v>
      </c>
      <c r="E433" s="34">
        <v>999999.5</v>
      </c>
      <c r="F433" s="35">
        <f t="shared" si="6"/>
        <v>5496400.5</v>
      </c>
    </row>
    <row r="434" spans="1:6" ht="34.5" x14ac:dyDescent="0.25">
      <c r="A434" s="30" t="s">
        <v>727</v>
      </c>
      <c r="B434" s="31" t="s">
        <v>148</v>
      </c>
      <c r="C434" s="32" t="s">
        <v>728</v>
      </c>
      <c r="D434" s="33">
        <v>6496400</v>
      </c>
      <c r="E434" s="34">
        <v>999999.5</v>
      </c>
      <c r="F434" s="35">
        <f t="shared" si="6"/>
        <v>5496400.5</v>
      </c>
    </row>
    <row r="435" spans="1:6" ht="34.5" x14ac:dyDescent="0.25">
      <c r="A435" s="30" t="s">
        <v>729</v>
      </c>
      <c r="B435" s="31" t="s">
        <v>148</v>
      </c>
      <c r="C435" s="32" t="s">
        <v>730</v>
      </c>
      <c r="D435" s="33">
        <v>6496400</v>
      </c>
      <c r="E435" s="34">
        <v>999999.5</v>
      </c>
      <c r="F435" s="35">
        <f t="shared" si="6"/>
        <v>5496400.5</v>
      </c>
    </row>
    <row r="436" spans="1:6" ht="15" x14ac:dyDescent="0.25">
      <c r="A436" s="30" t="s">
        <v>731</v>
      </c>
      <c r="B436" s="31" t="s">
        <v>148</v>
      </c>
      <c r="C436" s="32" t="s">
        <v>732</v>
      </c>
      <c r="D436" s="33">
        <v>3000000</v>
      </c>
      <c r="E436" s="34" t="s">
        <v>39</v>
      </c>
      <c r="F436" s="35">
        <f t="shared" si="6"/>
        <v>3000000</v>
      </c>
    </row>
    <row r="437" spans="1:6" ht="23.25" x14ac:dyDescent="0.25">
      <c r="A437" s="30" t="s">
        <v>163</v>
      </c>
      <c r="B437" s="31" t="s">
        <v>148</v>
      </c>
      <c r="C437" s="32" t="s">
        <v>733</v>
      </c>
      <c r="D437" s="33">
        <v>3000000</v>
      </c>
      <c r="E437" s="34" t="s">
        <v>39</v>
      </c>
      <c r="F437" s="35">
        <f t="shared" si="6"/>
        <v>3000000</v>
      </c>
    </row>
    <row r="438" spans="1:6" ht="23.25" x14ac:dyDescent="0.25">
      <c r="A438" s="30" t="s">
        <v>165</v>
      </c>
      <c r="B438" s="31" t="s">
        <v>148</v>
      </c>
      <c r="C438" s="32" t="s">
        <v>734</v>
      </c>
      <c r="D438" s="33">
        <v>3000000</v>
      </c>
      <c r="E438" s="34" t="s">
        <v>39</v>
      </c>
      <c r="F438" s="35">
        <f t="shared" si="6"/>
        <v>3000000</v>
      </c>
    </row>
    <row r="439" spans="1:6" ht="15" x14ac:dyDescent="0.25">
      <c r="A439" s="30" t="s">
        <v>167</v>
      </c>
      <c r="B439" s="31" t="s">
        <v>148</v>
      </c>
      <c r="C439" s="32" t="s">
        <v>735</v>
      </c>
      <c r="D439" s="33">
        <v>3000000</v>
      </c>
      <c r="E439" s="34" t="s">
        <v>39</v>
      </c>
      <c r="F439" s="35">
        <f t="shared" si="6"/>
        <v>3000000</v>
      </c>
    </row>
    <row r="440" spans="1:6" ht="23.25" x14ac:dyDescent="0.25">
      <c r="A440" s="30" t="s">
        <v>736</v>
      </c>
      <c r="B440" s="31" t="s">
        <v>148</v>
      </c>
      <c r="C440" s="32" t="s">
        <v>737</v>
      </c>
      <c r="D440" s="33">
        <v>3496400</v>
      </c>
      <c r="E440" s="34">
        <v>999999.5</v>
      </c>
      <c r="F440" s="35">
        <f t="shared" si="6"/>
        <v>2496400.5</v>
      </c>
    </row>
    <row r="441" spans="1:6" ht="23.25" x14ac:dyDescent="0.25">
      <c r="A441" s="30" t="s">
        <v>163</v>
      </c>
      <c r="B441" s="31" t="s">
        <v>148</v>
      </c>
      <c r="C441" s="32" t="s">
        <v>738</v>
      </c>
      <c r="D441" s="33">
        <v>3496400</v>
      </c>
      <c r="E441" s="34">
        <v>999999.5</v>
      </c>
      <c r="F441" s="35">
        <f t="shared" si="6"/>
        <v>2496400.5</v>
      </c>
    </row>
    <row r="442" spans="1:6" ht="23.25" x14ac:dyDescent="0.25">
      <c r="A442" s="30" t="s">
        <v>165</v>
      </c>
      <c r="B442" s="31" t="s">
        <v>148</v>
      </c>
      <c r="C442" s="32" t="s">
        <v>739</v>
      </c>
      <c r="D442" s="33">
        <v>3496400</v>
      </c>
      <c r="E442" s="34">
        <v>999999.5</v>
      </c>
      <c r="F442" s="35">
        <f t="shared" si="6"/>
        <v>2496400.5</v>
      </c>
    </row>
    <row r="443" spans="1:6" ht="15" x14ac:dyDescent="0.25">
      <c r="A443" s="30" t="s">
        <v>167</v>
      </c>
      <c r="B443" s="31" t="s">
        <v>148</v>
      </c>
      <c r="C443" s="32" t="s">
        <v>740</v>
      </c>
      <c r="D443" s="33">
        <v>3496400</v>
      </c>
      <c r="E443" s="34">
        <v>999999.5</v>
      </c>
      <c r="F443" s="35">
        <f t="shared" si="6"/>
        <v>2496400.5</v>
      </c>
    </row>
    <row r="444" spans="1:6" ht="15" x14ac:dyDescent="0.25">
      <c r="A444" s="30" t="s">
        <v>741</v>
      </c>
      <c r="B444" s="31" t="s">
        <v>148</v>
      </c>
      <c r="C444" s="32" t="s">
        <v>742</v>
      </c>
      <c r="D444" s="33">
        <v>40000</v>
      </c>
      <c r="E444" s="34">
        <v>35378</v>
      </c>
      <c r="F444" s="35">
        <f t="shared" si="6"/>
        <v>4622</v>
      </c>
    </row>
    <row r="445" spans="1:6" ht="23.25" x14ac:dyDescent="0.25">
      <c r="A445" s="30" t="s">
        <v>743</v>
      </c>
      <c r="B445" s="31" t="s">
        <v>148</v>
      </c>
      <c r="C445" s="32" t="s">
        <v>744</v>
      </c>
      <c r="D445" s="33">
        <v>40000</v>
      </c>
      <c r="E445" s="34">
        <v>35378</v>
      </c>
      <c r="F445" s="35">
        <f t="shared" si="6"/>
        <v>4622</v>
      </c>
    </row>
    <row r="446" spans="1:6" ht="23.25" x14ac:dyDescent="0.25">
      <c r="A446" s="30" t="s">
        <v>169</v>
      </c>
      <c r="B446" s="31" t="s">
        <v>148</v>
      </c>
      <c r="C446" s="32" t="s">
        <v>745</v>
      </c>
      <c r="D446" s="33">
        <v>40000</v>
      </c>
      <c r="E446" s="34">
        <v>35378</v>
      </c>
      <c r="F446" s="35">
        <f t="shared" si="6"/>
        <v>4622</v>
      </c>
    </row>
    <row r="447" spans="1:6" ht="15" x14ac:dyDescent="0.25">
      <c r="A447" s="30"/>
      <c r="B447" s="31" t="s">
        <v>148</v>
      </c>
      <c r="C447" s="32" t="s">
        <v>746</v>
      </c>
      <c r="D447" s="33">
        <v>40000</v>
      </c>
      <c r="E447" s="34">
        <v>35378</v>
      </c>
      <c r="F447" s="35">
        <f t="shared" si="6"/>
        <v>4622</v>
      </c>
    </row>
    <row r="448" spans="1:6" ht="45.75" x14ac:dyDescent="0.25">
      <c r="A448" s="30" t="s">
        <v>172</v>
      </c>
      <c r="B448" s="31" t="s">
        <v>148</v>
      </c>
      <c r="C448" s="32" t="s">
        <v>747</v>
      </c>
      <c r="D448" s="33">
        <v>40000</v>
      </c>
      <c r="E448" s="34">
        <v>35378</v>
      </c>
      <c r="F448" s="35">
        <f t="shared" si="6"/>
        <v>4622</v>
      </c>
    </row>
    <row r="449" spans="1:6" ht="23.25" x14ac:dyDescent="0.25">
      <c r="A449" s="30" t="s">
        <v>174</v>
      </c>
      <c r="B449" s="31" t="s">
        <v>148</v>
      </c>
      <c r="C449" s="32" t="s">
        <v>748</v>
      </c>
      <c r="D449" s="33">
        <v>40000</v>
      </c>
      <c r="E449" s="34">
        <v>35378</v>
      </c>
      <c r="F449" s="35">
        <f t="shared" si="6"/>
        <v>4622</v>
      </c>
    </row>
    <row r="450" spans="1:6" ht="23.25" x14ac:dyDescent="0.25">
      <c r="A450" s="30" t="s">
        <v>163</v>
      </c>
      <c r="B450" s="31" t="s">
        <v>148</v>
      </c>
      <c r="C450" s="32" t="s">
        <v>749</v>
      </c>
      <c r="D450" s="33">
        <v>40000</v>
      </c>
      <c r="E450" s="34">
        <v>35378</v>
      </c>
      <c r="F450" s="35">
        <f t="shared" si="6"/>
        <v>4622</v>
      </c>
    </row>
    <row r="451" spans="1:6" ht="23.25" x14ac:dyDescent="0.25">
      <c r="A451" s="30" t="s">
        <v>165</v>
      </c>
      <c r="B451" s="31" t="s">
        <v>148</v>
      </c>
      <c r="C451" s="32" t="s">
        <v>750</v>
      </c>
      <c r="D451" s="33">
        <v>40000</v>
      </c>
      <c r="E451" s="34">
        <v>35378</v>
      </c>
      <c r="F451" s="35">
        <f t="shared" si="6"/>
        <v>4622</v>
      </c>
    </row>
    <row r="452" spans="1:6" ht="15" x14ac:dyDescent="0.25">
      <c r="A452" s="30" t="s">
        <v>167</v>
      </c>
      <c r="B452" s="31" t="s">
        <v>148</v>
      </c>
      <c r="C452" s="32" t="s">
        <v>751</v>
      </c>
      <c r="D452" s="33">
        <v>40000</v>
      </c>
      <c r="E452" s="34">
        <v>35378</v>
      </c>
      <c r="F452" s="35">
        <f t="shared" si="6"/>
        <v>4622</v>
      </c>
    </row>
    <row r="453" spans="1:6" ht="15" x14ac:dyDescent="0.25">
      <c r="A453" s="30" t="s">
        <v>752</v>
      </c>
      <c r="B453" s="31" t="s">
        <v>148</v>
      </c>
      <c r="C453" s="32" t="s">
        <v>753</v>
      </c>
      <c r="D453" s="33">
        <v>81900300</v>
      </c>
      <c r="E453" s="34">
        <v>32249330.489999998</v>
      </c>
      <c r="F453" s="35">
        <f t="shared" si="6"/>
        <v>49650969.510000005</v>
      </c>
    </row>
    <row r="454" spans="1:6" ht="15" x14ac:dyDescent="0.25">
      <c r="A454" s="30" t="s">
        <v>754</v>
      </c>
      <c r="B454" s="31" t="s">
        <v>148</v>
      </c>
      <c r="C454" s="32" t="s">
        <v>755</v>
      </c>
      <c r="D454" s="33">
        <v>81870300</v>
      </c>
      <c r="E454" s="34">
        <v>32249330.489999998</v>
      </c>
      <c r="F454" s="35">
        <f t="shared" si="6"/>
        <v>49620969.510000005</v>
      </c>
    </row>
    <row r="455" spans="1:6" ht="34.5" x14ac:dyDescent="0.25">
      <c r="A455" s="30" t="s">
        <v>756</v>
      </c>
      <c r="B455" s="31" t="s">
        <v>148</v>
      </c>
      <c r="C455" s="32" t="s">
        <v>757</v>
      </c>
      <c r="D455" s="33">
        <v>81092800</v>
      </c>
      <c r="E455" s="34">
        <v>32038235.239999998</v>
      </c>
      <c r="F455" s="35">
        <f t="shared" si="6"/>
        <v>49054564.760000005</v>
      </c>
    </row>
    <row r="456" spans="1:6" ht="23.25" x14ac:dyDescent="0.25">
      <c r="A456" s="30" t="s">
        <v>758</v>
      </c>
      <c r="B456" s="31" t="s">
        <v>148</v>
      </c>
      <c r="C456" s="32" t="s">
        <v>759</v>
      </c>
      <c r="D456" s="33">
        <v>1166300</v>
      </c>
      <c r="E456" s="34" t="s">
        <v>39</v>
      </c>
      <c r="F456" s="35">
        <f t="shared" si="6"/>
        <v>1166300</v>
      </c>
    </row>
    <row r="457" spans="1:6" ht="15" x14ac:dyDescent="0.25">
      <c r="A457" s="30" t="s">
        <v>760</v>
      </c>
      <c r="B457" s="31" t="s">
        <v>148</v>
      </c>
      <c r="C457" s="32" t="s">
        <v>761</v>
      </c>
      <c r="D457" s="33">
        <v>1166300</v>
      </c>
      <c r="E457" s="34" t="s">
        <v>39</v>
      </c>
      <c r="F457" s="35">
        <f t="shared" si="6"/>
        <v>1166300</v>
      </c>
    </row>
    <row r="458" spans="1:6" ht="45.75" x14ac:dyDescent="0.25">
      <c r="A458" s="30" t="s">
        <v>762</v>
      </c>
      <c r="B458" s="31" t="s">
        <v>148</v>
      </c>
      <c r="C458" s="32" t="s">
        <v>763</v>
      </c>
      <c r="D458" s="33">
        <v>1166300</v>
      </c>
      <c r="E458" s="34" t="s">
        <v>39</v>
      </c>
      <c r="F458" s="35">
        <f t="shared" si="6"/>
        <v>1166300</v>
      </c>
    </row>
    <row r="459" spans="1:6" ht="23.25" x14ac:dyDescent="0.25">
      <c r="A459" s="30" t="s">
        <v>663</v>
      </c>
      <c r="B459" s="31" t="s">
        <v>148</v>
      </c>
      <c r="C459" s="32" t="s">
        <v>764</v>
      </c>
      <c r="D459" s="33">
        <v>1166300</v>
      </c>
      <c r="E459" s="34" t="s">
        <v>39</v>
      </c>
      <c r="F459" s="35">
        <f t="shared" si="6"/>
        <v>1166300</v>
      </c>
    </row>
    <row r="460" spans="1:6" ht="15" x14ac:dyDescent="0.25">
      <c r="A460" s="30" t="s">
        <v>665</v>
      </c>
      <c r="B460" s="31" t="s">
        <v>148</v>
      </c>
      <c r="C460" s="32" t="s">
        <v>765</v>
      </c>
      <c r="D460" s="33">
        <v>1166300</v>
      </c>
      <c r="E460" s="34" t="s">
        <v>39</v>
      </c>
      <c r="F460" s="35">
        <f t="shared" si="6"/>
        <v>1166300</v>
      </c>
    </row>
    <row r="461" spans="1:6" ht="15" x14ac:dyDescent="0.25">
      <c r="A461" s="30" t="s">
        <v>669</v>
      </c>
      <c r="B461" s="31" t="s">
        <v>148</v>
      </c>
      <c r="C461" s="32" t="s">
        <v>766</v>
      </c>
      <c r="D461" s="33">
        <v>1166300</v>
      </c>
      <c r="E461" s="34" t="s">
        <v>39</v>
      </c>
      <c r="F461" s="35">
        <f t="shared" si="6"/>
        <v>1166300</v>
      </c>
    </row>
    <row r="462" spans="1:6" ht="15" x14ac:dyDescent="0.25">
      <c r="A462" s="30"/>
      <c r="B462" s="31" t="s">
        <v>148</v>
      </c>
      <c r="C462" s="32" t="s">
        <v>767</v>
      </c>
      <c r="D462" s="33">
        <v>79926500</v>
      </c>
      <c r="E462" s="34">
        <v>32038235.239999998</v>
      </c>
      <c r="F462" s="35">
        <f t="shared" si="6"/>
        <v>47888264.760000005</v>
      </c>
    </row>
    <row r="463" spans="1:6" ht="23.25" x14ac:dyDescent="0.25">
      <c r="A463" s="30" t="s">
        <v>768</v>
      </c>
      <c r="B463" s="31" t="s">
        <v>148</v>
      </c>
      <c r="C463" s="32" t="s">
        <v>769</v>
      </c>
      <c r="D463" s="33">
        <v>75666500</v>
      </c>
      <c r="E463" s="34">
        <v>32038235.239999998</v>
      </c>
      <c r="F463" s="35">
        <f t="shared" ref="F463:F523" si="7">IF(OR(D463="-",IF(E463="-",0,E463)&gt;=IF(D463="-",0,D463)),"-",IF(D463="-",0,D463)-IF(E463="-",0,E463))</f>
        <v>43628264.760000005</v>
      </c>
    </row>
    <row r="464" spans="1:6" ht="34.5" x14ac:dyDescent="0.25">
      <c r="A464" s="30" t="s">
        <v>661</v>
      </c>
      <c r="B464" s="31" t="s">
        <v>148</v>
      </c>
      <c r="C464" s="32" t="s">
        <v>770</v>
      </c>
      <c r="D464" s="33">
        <v>63675300</v>
      </c>
      <c r="E464" s="34">
        <v>26983835.239999998</v>
      </c>
      <c r="F464" s="35">
        <f t="shared" si="7"/>
        <v>36691464.760000005</v>
      </c>
    </row>
    <row r="465" spans="1:6" ht="23.25" x14ac:dyDescent="0.25">
      <c r="A465" s="30" t="s">
        <v>663</v>
      </c>
      <c r="B465" s="31" t="s">
        <v>148</v>
      </c>
      <c r="C465" s="32" t="s">
        <v>771</v>
      </c>
      <c r="D465" s="33">
        <v>63675300</v>
      </c>
      <c r="E465" s="34">
        <v>26983835.239999998</v>
      </c>
      <c r="F465" s="35">
        <f t="shared" si="7"/>
        <v>36691464.760000005</v>
      </c>
    </row>
    <row r="466" spans="1:6" ht="15" x14ac:dyDescent="0.25">
      <c r="A466" s="30" t="s">
        <v>665</v>
      </c>
      <c r="B466" s="31" t="s">
        <v>148</v>
      </c>
      <c r="C466" s="32" t="s">
        <v>772</v>
      </c>
      <c r="D466" s="33">
        <v>63675300</v>
      </c>
      <c r="E466" s="34">
        <v>26983835.239999998</v>
      </c>
      <c r="F466" s="35">
        <f t="shared" si="7"/>
        <v>36691464.760000005</v>
      </c>
    </row>
    <row r="467" spans="1:6" ht="45.75" x14ac:dyDescent="0.25">
      <c r="A467" s="30" t="s">
        <v>667</v>
      </c>
      <c r="B467" s="31" t="s">
        <v>148</v>
      </c>
      <c r="C467" s="32" t="s">
        <v>773</v>
      </c>
      <c r="D467" s="33">
        <v>47351300</v>
      </c>
      <c r="E467" s="34">
        <v>13753861.699999999</v>
      </c>
      <c r="F467" s="35">
        <f t="shared" si="7"/>
        <v>33597438.299999997</v>
      </c>
    </row>
    <row r="468" spans="1:6" ht="15" x14ac:dyDescent="0.25">
      <c r="A468" s="30" t="s">
        <v>669</v>
      </c>
      <c r="B468" s="31" t="s">
        <v>148</v>
      </c>
      <c r="C468" s="32" t="s">
        <v>774</v>
      </c>
      <c r="D468" s="33">
        <v>16324000</v>
      </c>
      <c r="E468" s="34">
        <v>13229973.539999999</v>
      </c>
      <c r="F468" s="35">
        <f t="shared" si="7"/>
        <v>3094026.4600000009</v>
      </c>
    </row>
    <row r="469" spans="1:6" ht="57" x14ac:dyDescent="0.25">
      <c r="A469" s="30" t="s">
        <v>775</v>
      </c>
      <c r="B469" s="31" t="s">
        <v>148</v>
      </c>
      <c r="C469" s="32" t="s">
        <v>776</v>
      </c>
      <c r="D469" s="33">
        <v>10254900</v>
      </c>
      <c r="E469" s="34">
        <v>3410400</v>
      </c>
      <c r="F469" s="35">
        <f t="shared" si="7"/>
        <v>6844500</v>
      </c>
    </row>
    <row r="470" spans="1:6" ht="15" x14ac:dyDescent="0.25">
      <c r="A470" s="30" t="s">
        <v>250</v>
      </c>
      <c r="B470" s="31" t="s">
        <v>148</v>
      </c>
      <c r="C470" s="32" t="s">
        <v>777</v>
      </c>
      <c r="D470" s="33">
        <v>10254900</v>
      </c>
      <c r="E470" s="34">
        <v>3410400</v>
      </c>
      <c r="F470" s="35">
        <f t="shared" si="7"/>
        <v>6844500</v>
      </c>
    </row>
    <row r="471" spans="1:6" ht="15" x14ac:dyDescent="0.25">
      <c r="A471" s="30" t="s">
        <v>138</v>
      </c>
      <c r="B471" s="31" t="s">
        <v>148</v>
      </c>
      <c r="C471" s="32" t="s">
        <v>778</v>
      </c>
      <c r="D471" s="33">
        <v>10254900</v>
      </c>
      <c r="E471" s="34">
        <v>3410400</v>
      </c>
      <c r="F471" s="35">
        <f t="shared" si="7"/>
        <v>6844500</v>
      </c>
    </row>
    <row r="472" spans="1:6" ht="45.75" x14ac:dyDescent="0.25">
      <c r="A472" s="30" t="s">
        <v>779</v>
      </c>
      <c r="B472" s="31" t="s">
        <v>148</v>
      </c>
      <c r="C472" s="32" t="s">
        <v>780</v>
      </c>
      <c r="D472" s="33">
        <v>1736300</v>
      </c>
      <c r="E472" s="34">
        <v>1644000</v>
      </c>
      <c r="F472" s="35">
        <f t="shared" si="7"/>
        <v>92300</v>
      </c>
    </row>
    <row r="473" spans="1:6" ht="23.25" x14ac:dyDescent="0.25">
      <c r="A473" s="30" t="s">
        <v>663</v>
      </c>
      <c r="B473" s="31" t="s">
        <v>148</v>
      </c>
      <c r="C473" s="32" t="s">
        <v>781</v>
      </c>
      <c r="D473" s="33">
        <v>1736300</v>
      </c>
      <c r="E473" s="34">
        <v>1644000</v>
      </c>
      <c r="F473" s="35">
        <f t="shared" si="7"/>
        <v>92300</v>
      </c>
    </row>
    <row r="474" spans="1:6" ht="15" x14ac:dyDescent="0.25">
      <c r="A474" s="30" t="s">
        <v>665</v>
      </c>
      <c r="B474" s="31" t="s">
        <v>148</v>
      </c>
      <c r="C474" s="32" t="s">
        <v>782</v>
      </c>
      <c r="D474" s="33">
        <v>1736300</v>
      </c>
      <c r="E474" s="34">
        <v>1644000</v>
      </c>
      <c r="F474" s="35">
        <f t="shared" si="7"/>
        <v>92300</v>
      </c>
    </row>
    <row r="475" spans="1:6" ht="15" x14ac:dyDescent="0.25">
      <c r="A475" s="30" t="s">
        <v>669</v>
      </c>
      <c r="B475" s="31" t="s">
        <v>148</v>
      </c>
      <c r="C475" s="32" t="s">
        <v>783</v>
      </c>
      <c r="D475" s="33">
        <v>1736300</v>
      </c>
      <c r="E475" s="34">
        <v>1644000</v>
      </c>
      <c r="F475" s="35">
        <f t="shared" si="7"/>
        <v>92300</v>
      </c>
    </row>
    <row r="476" spans="1:6" ht="23.25" x14ac:dyDescent="0.25">
      <c r="A476" s="30" t="s">
        <v>784</v>
      </c>
      <c r="B476" s="31" t="s">
        <v>148</v>
      </c>
      <c r="C476" s="32" t="s">
        <v>785</v>
      </c>
      <c r="D476" s="33">
        <v>4260000</v>
      </c>
      <c r="E476" s="34" t="s">
        <v>39</v>
      </c>
      <c r="F476" s="35">
        <f t="shared" si="7"/>
        <v>4260000</v>
      </c>
    </row>
    <row r="477" spans="1:6" ht="34.5" x14ac:dyDescent="0.25">
      <c r="A477" s="30" t="s">
        <v>786</v>
      </c>
      <c r="B477" s="31" t="s">
        <v>148</v>
      </c>
      <c r="C477" s="32" t="s">
        <v>787</v>
      </c>
      <c r="D477" s="33">
        <v>4260000</v>
      </c>
      <c r="E477" s="34" t="s">
        <v>39</v>
      </c>
      <c r="F477" s="35">
        <f t="shared" si="7"/>
        <v>4260000</v>
      </c>
    </row>
    <row r="478" spans="1:6" ht="23.25" x14ac:dyDescent="0.25">
      <c r="A478" s="30" t="s">
        <v>163</v>
      </c>
      <c r="B478" s="31" t="s">
        <v>148</v>
      </c>
      <c r="C478" s="32" t="s">
        <v>788</v>
      </c>
      <c r="D478" s="33">
        <v>4260000</v>
      </c>
      <c r="E478" s="34" t="s">
        <v>39</v>
      </c>
      <c r="F478" s="35">
        <f t="shared" si="7"/>
        <v>4260000</v>
      </c>
    </row>
    <row r="479" spans="1:6" ht="23.25" x14ac:dyDescent="0.25">
      <c r="A479" s="30" t="s">
        <v>165</v>
      </c>
      <c r="B479" s="31" t="s">
        <v>148</v>
      </c>
      <c r="C479" s="32" t="s">
        <v>789</v>
      </c>
      <c r="D479" s="33">
        <v>4260000</v>
      </c>
      <c r="E479" s="34" t="s">
        <v>39</v>
      </c>
      <c r="F479" s="35">
        <f t="shared" si="7"/>
        <v>4260000</v>
      </c>
    </row>
    <row r="480" spans="1:6" ht="23.25" x14ac:dyDescent="0.25">
      <c r="A480" s="30" t="s">
        <v>497</v>
      </c>
      <c r="B480" s="31" t="s">
        <v>148</v>
      </c>
      <c r="C480" s="32" t="s">
        <v>790</v>
      </c>
      <c r="D480" s="33">
        <v>4000000</v>
      </c>
      <c r="E480" s="34" t="s">
        <v>39</v>
      </c>
      <c r="F480" s="35">
        <f t="shared" si="7"/>
        <v>4000000</v>
      </c>
    </row>
    <row r="481" spans="1:6" ht="15" x14ac:dyDescent="0.25">
      <c r="A481" s="30" t="s">
        <v>167</v>
      </c>
      <c r="B481" s="31" t="s">
        <v>148</v>
      </c>
      <c r="C481" s="32" t="s">
        <v>791</v>
      </c>
      <c r="D481" s="33">
        <v>260000</v>
      </c>
      <c r="E481" s="34" t="s">
        <v>39</v>
      </c>
      <c r="F481" s="35">
        <f t="shared" si="7"/>
        <v>260000</v>
      </c>
    </row>
    <row r="482" spans="1:6" ht="23.25" x14ac:dyDescent="0.25">
      <c r="A482" s="30" t="s">
        <v>261</v>
      </c>
      <c r="B482" s="31" t="s">
        <v>148</v>
      </c>
      <c r="C482" s="32" t="s">
        <v>792</v>
      </c>
      <c r="D482" s="33">
        <v>777500</v>
      </c>
      <c r="E482" s="34">
        <v>211095.25</v>
      </c>
      <c r="F482" s="35">
        <f t="shared" si="7"/>
        <v>566404.75</v>
      </c>
    </row>
    <row r="483" spans="1:6" ht="15" x14ac:dyDescent="0.25">
      <c r="A483" s="30" t="s">
        <v>263</v>
      </c>
      <c r="B483" s="31" t="s">
        <v>148</v>
      </c>
      <c r="C483" s="32" t="s">
        <v>793</v>
      </c>
      <c r="D483" s="33">
        <v>777500</v>
      </c>
      <c r="E483" s="34">
        <v>211095.25</v>
      </c>
      <c r="F483" s="35">
        <f t="shared" si="7"/>
        <v>566404.75</v>
      </c>
    </row>
    <row r="484" spans="1:6" ht="45.75" x14ac:dyDescent="0.25">
      <c r="A484" s="30" t="s">
        <v>265</v>
      </c>
      <c r="B484" s="31" t="s">
        <v>148</v>
      </c>
      <c r="C484" s="32" t="s">
        <v>794</v>
      </c>
      <c r="D484" s="33">
        <v>4600</v>
      </c>
      <c r="E484" s="34">
        <v>4490.6000000000004</v>
      </c>
      <c r="F484" s="35">
        <f t="shared" si="7"/>
        <v>109.39999999999964</v>
      </c>
    </row>
    <row r="485" spans="1:6" ht="23.25" x14ac:dyDescent="0.25">
      <c r="A485" s="30" t="s">
        <v>663</v>
      </c>
      <c r="B485" s="31" t="s">
        <v>148</v>
      </c>
      <c r="C485" s="32" t="s">
        <v>795</v>
      </c>
      <c r="D485" s="33">
        <v>4600</v>
      </c>
      <c r="E485" s="34">
        <v>4490.6000000000004</v>
      </c>
      <c r="F485" s="35">
        <f t="shared" si="7"/>
        <v>109.39999999999964</v>
      </c>
    </row>
    <row r="486" spans="1:6" ht="15" x14ac:dyDescent="0.25">
      <c r="A486" s="30" t="s">
        <v>665</v>
      </c>
      <c r="B486" s="31" t="s">
        <v>148</v>
      </c>
      <c r="C486" s="32" t="s">
        <v>796</v>
      </c>
      <c r="D486" s="33">
        <v>4600</v>
      </c>
      <c r="E486" s="34">
        <v>4490.6000000000004</v>
      </c>
      <c r="F486" s="35">
        <f t="shared" si="7"/>
        <v>109.39999999999964</v>
      </c>
    </row>
    <row r="487" spans="1:6" ht="15" x14ac:dyDescent="0.25">
      <c r="A487" s="30" t="s">
        <v>669</v>
      </c>
      <c r="B487" s="31" t="s">
        <v>148</v>
      </c>
      <c r="C487" s="32" t="s">
        <v>797</v>
      </c>
      <c r="D487" s="33">
        <v>4600</v>
      </c>
      <c r="E487" s="34">
        <v>4490.6000000000004</v>
      </c>
      <c r="F487" s="35">
        <f t="shared" si="7"/>
        <v>109.39999999999964</v>
      </c>
    </row>
    <row r="488" spans="1:6" ht="57" x14ac:dyDescent="0.25">
      <c r="A488" s="30" t="s">
        <v>297</v>
      </c>
      <c r="B488" s="31" t="s">
        <v>148</v>
      </c>
      <c r="C488" s="32" t="s">
        <v>798</v>
      </c>
      <c r="D488" s="33">
        <v>772900</v>
      </c>
      <c r="E488" s="34">
        <v>206604.65</v>
      </c>
      <c r="F488" s="35">
        <f t="shared" si="7"/>
        <v>566295.35</v>
      </c>
    </row>
    <row r="489" spans="1:6" ht="23.25" x14ac:dyDescent="0.25">
      <c r="A489" s="30" t="s">
        <v>663</v>
      </c>
      <c r="B489" s="31" t="s">
        <v>148</v>
      </c>
      <c r="C489" s="32" t="s">
        <v>799</v>
      </c>
      <c r="D489" s="33">
        <v>772900</v>
      </c>
      <c r="E489" s="34">
        <v>206604.65</v>
      </c>
      <c r="F489" s="35">
        <f t="shared" si="7"/>
        <v>566295.35</v>
      </c>
    </row>
    <row r="490" spans="1:6" ht="15" x14ac:dyDescent="0.25">
      <c r="A490" s="30" t="s">
        <v>665</v>
      </c>
      <c r="B490" s="31" t="s">
        <v>148</v>
      </c>
      <c r="C490" s="32" t="s">
        <v>800</v>
      </c>
      <c r="D490" s="33">
        <v>772900</v>
      </c>
      <c r="E490" s="34">
        <v>206604.65</v>
      </c>
      <c r="F490" s="35">
        <f t="shared" si="7"/>
        <v>566295.35</v>
      </c>
    </row>
    <row r="491" spans="1:6" ht="15" x14ac:dyDescent="0.25">
      <c r="A491" s="30" t="s">
        <v>669</v>
      </c>
      <c r="B491" s="31" t="s">
        <v>148</v>
      </c>
      <c r="C491" s="32" t="s">
        <v>801</v>
      </c>
      <c r="D491" s="33">
        <v>772900</v>
      </c>
      <c r="E491" s="34">
        <v>206604.65</v>
      </c>
      <c r="F491" s="35">
        <f t="shared" si="7"/>
        <v>566295.35</v>
      </c>
    </row>
    <row r="492" spans="1:6" ht="15" x14ac:dyDescent="0.25">
      <c r="A492" s="30" t="s">
        <v>802</v>
      </c>
      <c r="B492" s="31" t="s">
        <v>148</v>
      </c>
      <c r="C492" s="32" t="s">
        <v>803</v>
      </c>
      <c r="D492" s="33">
        <v>30000</v>
      </c>
      <c r="E492" s="34" t="s">
        <v>39</v>
      </c>
      <c r="F492" s="35">
        <f t="shared" si="7"/>
        <v>30000</v>
      </c>
    </row>
    <row r="493" spans="1:6" ht="34.5" x14ac:dyDescent="0.25">
      <c r="A493" s="30" t="s">
        <v>756</v>
      </c>
      <c r="B493" s="31" t="s">
        <v>148</v>
      </c>
      <c r="C493" s="32" t="s">
        <v>804</v>
      </c>
      <c r="D493" s="33">
        <v>30000</v>
      </c>
      <c r="E493" s="34" t="s">
        <v>39</v>
      </c>
      <c r="F493" s="35">
        <f t="shared" si="7"/>
        <v>30000</v>
      </c>
    </row>
    <row r="494" spans="1:6" ht="15" x14ac:dyDescent="0.25">
      <c r="A494" s="30"/>
      <c r="B494" s="31" t="s">
        <v>148</v>
      </c>
      <c r="C494" s="32" t="s">
        <v>805</v>
      </c>
      <c r="D494" s="33">
        <v>30000</v>
      </c>
      <c r="E494" s="34" t="s">
        <v>39</v>
      </c>
      <c r="F494" s="35">
        <f t="shared" si="7"/>
        <v>30000</v>
      </c>
    </row>
    <row r="495" spans="1:6" ht="23.25" x14ac:dyDescent="0.25">
      <c r="A495" s="30" t="s">
        <v>768</v>
      </c>
      <c r="B495" s="31" t="s">
        <v>148</v>
      </c>
      <c r="C495" s="32" t="s">
        <v>806</v>
      </c>
      <c r="D495" s="33">
        <v>30000</v>
      </c>
      <c r="E495" s="34" t="s">
        <v>39</v>
      </c>
      <c r="F495" s="35">
        <f t="shared" si="7"/>
        <v>30000</v>
      </c>
    </row>
    <row r="496" spans="1:6" ht="15" x14ac:dyDescent="0.25">
      <c r="A496" s="30" t="s">
        <v>807</v>
      </c>
      <c r="B496" s="31" t="s">
        <v>148</v>
      </c>
      <c r="C496" s="32" t="s">
        <v>808</v>
      </c>
      <c r="D496" s="33">
        <v>30000</v>
      </c>
      <c r="E496" s="34" t="s">
        <v>39</v>
      </c>
      <c r="F496" s="35">
        <f t="shared" si="7"/>
        <v>30000</v>
      </c>
    </row>
    <row r="497" spans="1:6" ht="23.25" x14ac:dyDescent="0.25">
      <c r="A497" s="30" t="s">
        <v>163</v>
      </c>
      <c r="B497" s="31" t="s">
        <v>148</v>
      </c>
      <c r="C497" s="32" t="s">
        <v>809</v>
      </c>
      <c r="D497" s="33">
        <v>30000</v>
      </c>
      <c r="E497" s="34" t="s">
        <v>39</v>
      </c>
      <c r="F497" s="35">
        <f t="shared" si="7"/>
        <v>30000</v>
      </c>
    </row>
    <row r="498" spans="1:6" ht="23.25" x14ac:dyDescent="0.25">
      <c r="A498" s="30" t="s">
        <v>165</v>
      </c>
      <c r="B498" s="31" t="s">
        <v>148</v>
      </c>
      <c r="C498" s="32" t="s">
        <v>810</v>
      </c>
      <c r="D498" s="33">
        <v>30000</v>
      </c>
      <c r="E498" s="34" t="s">
        <v>39</v>
      </c>
      <c r="F498" s="35">
        <f t="shared" si="7"/>
        <v>30000</v>
      </c>
    </row>
    <row r="499" spans="1:6" ht="15" x14ac:dyDescent="0.25">
      <c r="A499" s="30" t="s">
        <v>167</v>
      </c>
      <c r="B499" s="31" t="s">
        <v>148</v>
      </c>
      <c r="C499" s="32" t="s">
        <v>811</v>
      </c>
      <c r="D499" s="33">
        <v>30000</v>
      </c>
      <c r="E499" s="34" t="s">
        <v>39</v>
      </c>
      <c r="F499" s="35">
        <f t="shared" si="7"/>
        <v>30000</v>
      </c>
    </row>
    <row r="500" spans="1:6" ht="15" x14ac:dyDescent="0.25">
      <c r="A500" s="30" t="s">
        <v>812</v>
      </c>
      <c r="B500" s="31" t="s">
        <v>148</v>
      </c>
      <c r="C500" s="32" t="s">
        <v>813</v>
      </c>
      <c r="D500" s="33">
        <v>866100</v>
      </c>
      <c r="E500" s="34">
        <v>462893.32</v>
      </c>
      <c r="F500" s="35">
        <f t="shared" si="7"/>
        <v>403206.68</v>
      </c>
    </row>
    <row r="501" spans="1:6" ht="15" x14ac:dyDescent="0.25">
      <c r="A501" s="30" t="s">
        <v>814</v>
      </c>
      <c r="B501" s="31" t="s">
        <v>148</v>
      </c>
      <c r="C501" s="32" t="s">
        <v>815</v>
      </c>
      <c r="D501" s="33">
        <v>595500</v>
      </c>
      <c r="E501" s="34">
        <v>192670.32</v>
      </c>
      <c r="F501" s="35">
        <f t="shared" si="7"/>
        <v>402829.68</v>
      </c>
    </row>
    <row r="502" spans="1:6" ht="23.25" x14ac:dyDescent="0.25">
      <c r="A502" s="30" t="s">
        <v>169</v>
      </c>
      <c r="B502" s="31" t="s">
        <v>148</v>
      </c>
      <c r="C502" s="32" t="s">
        <v>816</v>
      </c>
      <c r="D502" s="33">
        <v>595500</v>
      </c>
      <c r="E502" s="34">
        <v>192670.32</v>
      </c>
      <c r="F502" s="35">
        <f t="shared" si="7"/>
        <v>402829.68</v>
      </c>
    </row>
    <row r="503" spans="1:6" ht="15" x14ac:dyDescent="0.25">
      <c r="A503" s="30"/>
      <c r="B503" s="31" t="s">
        <v>148</v>
      </c>
      <c r="C503" s="32" t="s">
        <v>817</v>
      </c>
      <c r="D503" s="33">
        <v>595500</v>
      </c>
      <c r="E503" s="34">
        <v>192670.32</v>
      </c>
      <c r="F503" s="35">
        <f t="shared" si="7"/>
        <v>402829.68</v>
      </c>
    </row>
    <row r="504" spans="1:6" ht="23.25" x14ac:dyDescent="0.25">
      <c r="A504" s="30" t="s">
        <v>818</v>
      </c>
      <c r="B504" s="31" t="s">
        <v>148</v>
      </c>
      <c r="C504" s="32" t="s">
        <v>819</v>
      </c>
      <c r="D504" s="33">
        <v>595500</v>
      </c>
      <c r="E504" s="34">
        <v>192670.32</v>
      </c>
      <c r="F504" s="35">
        <f t="shared" si="7"/>
        <v>402829.68</v>
      </c>
    </row>
    <row r="505" spans="1:6" ht="45.75" x14ac:dyDescent="0.25">
      <c r="A505" s="30" t="s">
        <v>820</v>
      </c>
      <c r="B505" s="31" t="s">
        <v>148</v>
      </c>
      <c r="C505" s="32" t="s">
        <v>821</v>
      </c>
      <c r="D505" s="33">
        <v>595500</v>
      </c>
      <c r="E505" s="34">
        <v>192670.32</v>
      </c>
      <c r="F505" s="35">
        <f t="shared" si="7"/>
        <v>402829.68</v>
      </c>
    </row>
    <row r="506" spans="1:6" ht="15" x14ac:dyDescent="0.25">
      <c r="A506" s="30" t="s">
        <v>315</v>
      </c>
      <c r="B506" s="31" t="s">
        <v>148</v>
      </c>
      <c r="C506" s="32" t="s">
        <v>822</v>
      </c>
      <c r="D506" s="33">
        <v>595500</v>
      </c>
      <c r="E506" s="34">
        <v>192670.32</v>
      </c>
      <c r="F506" s="35">
        <f t="shared" si="7"/>
        <v>402829.68</v>
      </c>
    </row>
    <row r="507" spans="1:6" ht="15" x14ac:dyDescent="0.25">
      <c r="A507" s="30" t="s">
        <v>823</v>
      </c>
      <c r="B507" s="31" t="s">
        <v>148</v>
      </c>
      <c r="C507" s="32" t="s">
        <v>824</v>
      </c>
      <c r="D507" s="33">
        <v>595500</v>
      </c>
      <c r="E507" s="34">
        <v>192670.32</v>
      </c>
      <c r="F507" s="35">
        <f t="shared" si="7"/>
        <v>402829.68</v>
      </c>
    </row>
    <row r="508" spans="1:6" ht="15" x14ac:dyDescent="0.25">
      <c r="A508" s="30" t="s">
        <v>825</v>
      </c>
      <c r="B508" s="31" t="s">
        <v>148</v>
      </c>
      <c r="C508" s="32" t="s">
        <v>826</v>
      </c>
      <c r="D508" s="33">
        <v>595500</v>
      </c>
      <c r="E508" s="34">
        <v>192670.32</v>
      </c>
      <c r="F508" s="35">
        <f t="shared" si="7"/>
        <v>402829.68</v>
      </c>
    </row>
    <row r="509" spans="1:6" ht="15" x14ac:dyDescent="0.25">
      <c r="A509" s="30" t="s">
        <v>827</v>
      </c>
      <c r="B509" s="31" t="s">
        <v>148</v>
      </c>
      <c r="C509" s="32" t="s">
        <v>828</v>
      </c>
      <c r="D509" s="33">
        <v>270600</v>
      </c>
      <c r="E509" s="34">
        <v>270223</v>
      </c>
      <c r="F509" s="35">
        <f t="shared" si="7"/>
        <v>377</v>
      </c>
    </row>
    <row r="510" spans="1:6" ht="23.25" x14ac:dyDescent="0.25">
      <c r="A510" s="30" t="s">
        <v>261</v>
      </c>
      <c r="B510" s="31" t="s">
        <v>148</v>
      </c>
      <c r="C510" s="32" t="s">
        <v>829</v>
      </c>
      <c r="D510" s="33">
        <v>270600</v>
      </c>
      <c r="E510" s="34">
        <v>270223</v>
      </c>
      <c r="F510" s="35">
        <f t="shared" si="7"/>
        <v>377</v>
      </c>
    </row>
    <row r="511" spans="1:6" ht="15" x14ac:dyDescent="0.25">
      <c r="A511" s="30" t="s">
        <v>263</v>
      </c>
      <c r="B511" s="31" t="s">
        <v>148</v>
      </c>
      <c r="C511" s="32" t="s">
        <v>830</v>
      </c>
      <c r="D511" s="33">
        <v>270600</v>
      </c>
      <c r="E511" s="34">
        <v>270223</v>
      </c>
      <c r="F511" s="35">
        <f t="shared" si="7"/>
        <v>377</v>
      </c>
    </row>
    <row r="512" spans="1:6" ht="57" x14ac:dyDescent="0.25">
      <c r="A512" s="30" t="s">
        <v>297</v>
      </c>
      <c r="B512" s="31" t="s">
        <v>148</v>
      </c>
      <c r="C512" s="32" t="s">
        <v>831</v>
      </c>
      <c r="D512" s="33">
        <v>270600</v>
      </c>
      <c r="E512" s="34">
        <v>270223</v>
      </c>
      <c r="F512" s="35">
        <f t="shared" si="7"/>
        <v>377</v>
      </c>
    </row>
    <row r="513" spans="1:6" ht="15" x14ac:dyDescent="0.25">
      <c r="A513" s="30" t="s">
        <v>315</v>
      </c>
      <c r="B513" s="31" t="s">
        <v>148</v>
      </c>
      <c r="C513" s="32" t="s">
        <v>832</v>
      </c>
      <c r="D513" s="33">
        <v>270600</v>
      </c>
      <c r="E513" s="34">
        <v>270223</v>
      </c>
      <c r="F513" s="35">
        <f t="shared" si="7"/>
        <v>377</v>
      </c>
    </row>
    <row r="514" spans="1:6" ht="23.25" x14ac:dyDescent="0.25">
      <c r="A514" s="30" t="s">
        <v>833</v>
      </c>
      <c r="B514" s="31" t="s">
        <v>148</v>
      </c>
      <c r="C514" s="32" t="s">
        <v>834</v>
      </c>
      <c r="D514" s="33">
        <v>270600</v>
      </c>
      <c r="E514" s="34">
        <v>270223</v>
      </c>
      <c r="F514" s="35">
        <f t="shared" si="7"/>
        <v>377</v>
      </c>
    </row>
    <row r="515" spans="1:6" ht="23.25" x14ac:dyDescent="0.25">
      <c r="A515" s="30" t="s">
        <v>835</v>
      </c>
      <c r="B515" s="31" t="s">
        <v>148</v>
      </c>
      <c r="C515" s="32" t="s">
        <v>836</v>
      </c>
      <c r="D515" s="33">
        <v>270600</v>
      </c>
      <c r="E515" s="34">
        <v>270223</v>
      </c>
      <c r="F515" s="35">
        <f t="shared" si="7"/>
        <v>377</v>
      </c>
    </row>
    <row r="516" spans="1:6" ht="15" x14ac:dyDescent="0.25">
      <c r="A516" s="30" t="s">
        <v>837</v>
      </c>
      <c r="B516" s="31" t="s">
        <v>148</v>
      </c>
      <c r="C516" s="32" t="s">
        <v>838</v>
      </c>
      <c r="D516" s="33">
        <v>1117000</v>
      </c>
      <c r="E516" s="34">
        <v>372400</v>
      </c>
      <c r="F516" s="35">
        <f t="shared" si="7"/>
        <v>744600</v>
      </c>
    </row>
    <row r="517" spans="1:6" ht="15" x14ac:dyDescent="0.25">
      <c r="A517" s="30" t="s">
        <v>839</v>
      </c>
      <c r="B517" s="31" t="s">
        <v>148</v>
      </c>
      <c r="C517" s="32" t="s">
        <v>840</v>
      </c>
      <c r="D517" s="33">
        <v>1117000</v>
      </c>
      <c r="E517" s="34">
        <v>372400</v>
      </c>
      <c r="F517" s="35">
        <f t="shared" si="7"/>
        <v>744600</v>
      </c>
    </row>
    <row r="518" spans="1:6" ht="34.5" x14ac:dyDescent="0.25">
      <c r="A518" s="30" t="s">
        <v>756</v>
      </c>
      <c r="B518" s="31" t="s">
        <v>148</v>
      </c>
      <c r="C518" s="32" t="s">
        <v>841</v>
      </c>
      <c r="D518" s="33">
        <v>1117000</v>
      </c>
      <c r="E518" s="34">
        <v>372400</v>
      </c>
      <c r="F518" s="35">
        <f t="shared" si="7"/>
        <v>744600</v>
      </c>
    </row>
    <row r="519" spans="1:6" ht="15" x14ac:dyDescent="0.25">
      <c r="A519" s="30"/>
      <c r="B519" s="31" t="s">
        <v>148</v>
      </c>
      <c r="C519" s="32" t="s">
        <v>842</v>
      </c>
      <c r="D519" s="33">
        <v>1117000</v>
      </c>
      <c r="E519" s="34">
        <v>372400</v>
      </c>
      <c r="F519" s="35">
        <f t="shared" si="7"/>
        <v>744600</v>
      </c>
    </row>
    <row r="520" spans="1:6" ht="23.25" x14ac:dyDescent="0.25">
      <c r="A520" s="30" t="s">
        <v>843</v>
      </c>
      <c r="B520" s="31" t="s">
        <v>148</v>
      </c>
      <c r="C520" s="32" t="s">
        <v>844</v>
      </c>
      <c r="D520" s="33">
        <v>1117000</v>
      </c>
      <c r="E520" s="34">
        <v>372400</v>
      </c>
      <c r="F520" s="35">
        <f t="shared" si="7"/>
        <v>744600</v>
      </c>
    </row>
    <row r="521" spans="1:6" ht="79.5" x14ac:dyDescent="0.25">
      <c r="A521" s="36" t="s">
        <v>845</v>
      </c>
      <c r="B521" s="31" t="s">
        <v>148</v>
      </c>
      <c r="C521" s="32" t="s">
        <v>846</v>
      </c>
      <c r="D521" s="33">
        <v>1117000</v>
      </c>
      <c r="E521" s="34">
        <v>372400</v>
      </c>
      <c r="F521" s="35">
        <f t="shared" si="7"/>
        <v>744600</v>
      </c>
    </row>
    <row r="522" spans="1:6" ht="15" x14ac:dyDescent="0.25">
      <c r="A522" s="30" t="s">
        <v>250</v>
      </c>
      <c r="B522" s="31" t="s">
        <v>148</v>
      </c>
      <c r="C522" s="32" t="s">
        <v>847</v>
      </c>
      <c r="D522" s="33">
        <v>1117000</v>
      </c>
      <c r="E522" s="34">
        <v>372400</v>
      </c>
      <c r="F522" s="35">
        <f t="shared" si="7"/>
        <v>744600</v>
      </c>
    </row>
    <row r="523" spans="1:6" ht="15" x14ac:dyDescent="0.25">
      <c r="A523" s="30" t="s">
        <v>138</v>
      </c>
      <c r="B523" s="31" t="s">
        <v>148</v>
      </c>
      <c r="C523" s="32" t="s">
        <v>848</v>
      </c>
      <c r="D523" s="33">
        <v>1117000</v>
      </c>
      <c r="E523" s="34">
        <v>372400</v>
      </c>
      <c r="F523" s="35">
        <f t="shared" si="7"/>
        <v>744600</v>
      </c>
    </row>
    <row r="524" spans="1:6" ht="15" x14ac:dyDescent="0.25">
      <c r="A524" s="37"/>
      <c r="B524" s="38"/>
      <c r="C524" s="39"/>
      <c r="D524" s="40"/>
      <c r="E524" s="38"/>
      <c r="F524" s="38"/>
    </row>
    <row r="525" spans="1:6" ht="15" x14ac:dyDescent="0.25">
      <c r="A525" s="41" t="s">
        <v>849</v>
      </c>
      <c r="B525" s="42" t="s">
        <v>850</v>
      </c>
      <c r="C525" s="43" t="s">
        <v>149</v>
      </c>
      <c r="D525" s="44">
        <v>-101718400</v>
      </c>
      <c r="E525" s="44">
        <v>-24129229.129999999</v>
      </c>
      <c r="F525" s="45" t="s">
        <v>851</v>
      </c>
    </row>
  </sheetData>
  <autoFilter ref="A12:F523" xr:uid="{00000000-0009-0000-0000-000002000000}"/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568CF-E930-4E29-826C-E72462D42E3B}">
  <sheetPr>
    <pageSetUpPr fitToPage="1"/>
  </sheetPr>
  <dimension ref="A1:DG37"/>
  <sheetViews>
    <sheetView showGridLines="0" topLeftCell="B13" zoomScaleNormal="100" workbookViewId="0">
      <selection activeCell="AM38" sqref="AM38"/>
    </sheetView>
  </sheetViews>
  <sheetFormatPr defaultColWidth="0.85546875" defaultRowHeight="12" x14ac:dyDescent="0.2"/>
  <cols>
    <col min="1" max="13" width="0.85546875" style="47"/>
    <col min="14" max="14" width="5" style="47" customWidth="1"/>
    <col min="15" max="23" width="0.85546875" style="47"/>
    <col min="24" max="24" width="6.85546875" style="47" customWidth="1"/>
    <col min="25" max="27" width="0.85546875" style="47"/>
    <col min="28" max="28" width="6.85546875" style="47" customWidth="1"/>
    <col min="29" max="50" width="0.85546875" style="47"/>
    <col min="51" max="51" width="7.7109375" style="47" customWidth="1"/>
    <col min="52" max="73" width="0.85546875" style="47"/>
    <col min="74" max="74" width="3.7109375" style="47" customWidth="1"/>
    <col min="75" max="91" width="0.85546875" style="47"/>
    <col min="92" max="92" width="5.7109375" style="47" customWidth="1"/>
    <col min="93" max="109" width="0.85546875" style="47"/>
    <col min="110" max="110" width="6.140625" style="47" customWidth="1"/>
    <col min="111" max="111" width="14.42578125" style="47" customWidth="1"/>
    <col min="112" max="112" width="6" style="47" customWidth="1"/>
    <col min="113" max="16384" width="0.85546875" style="47"/>
  </cols>
  <sheetData>
    <row r="1" spans="1:111" ht="11.1" customHeight="1" x14ac:dyDescent="0.2">
      <c r="CU1" s="67" t="s">
        <v>876</v>
      </c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</row>
    <row r="2" spans="1:111" s="48" customFormat="1" ht="13.15" customHeight="1" x14ac:dyDescent="0.2">
      <c r="A2" s="137" t="s">
        <v>877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</row>
    <row r="3" spans="1:111" ht="60" customHeight="1" x14ac:dyDescent="0.2">
      <c r="A3" s="138" t="s">
        <v>878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40"/>
      <c r="AC3" s="138" t="s">
        <v>879</v>
      </c>
      <c r="AD3" s="139"/>
      <c r="AE3" s="139"/>
      <c r="AF3" s="139"/>
      <c r="AG3" s="139"/>
      <c r="AH3" s="140"/>
      <c r="AI3" s="138" t="s">
        <v>880</v>
      </c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40"/>
      <c r="AZ3" s="138" t="s">
        <v>881</v>
      </c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40"/>
      <c r="BW3" s="138" t="s">
        <v>24</v>
      </c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40"/>
      <c r="CO3" s="138" t="s">
        <v>25</v>
      </c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40"/>
    </row>
    <row r="4" spans="1:111" s="49" customFormat="1" ht="13.9" customHeight="1" x14ac:dyDescent="0.25">
      <c r="A4" s="134">
        <v>1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  <c r="AC4" s="134">
        <v>2</v>
      </c>
      <c r="AD4" s="135"/>
      <c r="AE4" s="135"/>
      <c r="AF4" s="135"/>
      <c r="AG4" s="135"/>
      <c r="AH4" s="136"/>
      <c r="AI4" s="134">
        <v>3</v>
      </c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6"/>
      <c r="AZ4" s="134">
        <v>4</v>
      </c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6"/>
      <c r="BW4" s="134">
        <v>5</v>
      </c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6"/>
      <c r="CO4" s="134">
        <v>6</v>
      </c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6"/>
    </row>
    <row r="5" spans="1:111" x14ac:dyDescent="0.2">
      <c r="A5" s="131" t="s">
        <v>852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3"/>
      <c r="AC5" s="72" t="s">
        <v>853</v>
      </c>
      <c r="AD5" s="73"/>
      <c r="AE5" s="73"/>
      <c r="AF5" s="73"/>
      <c r="AG5" s="73"/>
      <c r="AH5" s="74"/>
      <c r="AI5" s="72" t="s">
        <v>882</v>
      </c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4"/>
      <c r="AZ5" s="78">
        <f>AZ20</f>
        <v>101718400</v>
      </c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80"/>
      <c r="BW5" s="78">
        <f>BW20</f>
        <v>24129229.129999995</v>
      </c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80"/>
      <c r="CO5" s="78" t="s">
        <v>883</v>
      </c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80"/>
    </row>
    <row r="6" spans="1:111" x14ac:dyDescent="0.2">
      <c r="A6" s="93" t="s">
        <v>32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5"/>
      <c r="AC6" s="96" t="s">
        <v>855</v>
      </c>
      <c r="AD6" s="97"/>
      <c r="AE6" s="97"/>
      <c r="AF6" s="97"/>
      <c r="AG6" s="97"/>
      <c r="AH6" s="98"/>
      <c r="AI6" s="96" t="s">
        <v>882</v>
      </c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8"/>
      <c r="AZ6" s="122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4"/>
      <c r="BW6" s="102" t="s">
        <v>39</v>
      </c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4"/>
      <c r="CO6" s="102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4"/>
    </row>
    <row r="7" spans="1:111" x14ac:dyDescent="0.2">
      <c r="A7" s="128" t="s">
        <v>854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30"/>
      <c r="AC7" s="114"/>
      <c r="AD7" s="61"/>
      <c r="AE7" s="61"/>
      <c r="AF7" s="61"/>
      <c r="AG7" s="61"/>
      <c r="AH7" s="115"/>
      <c r="AI7" s="114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115"/>
      <c r="AZ7" s="125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7"/>
      <c r="BW7" s="116"/>
      <c r="BX7" s="117"/>
      <c r="BY7" s="117"/>
      <c r="BZ7" s="117"/>
      <c r="CA7" s="117"/>
      <c r="CB7" s="117"/>
      <c r="CC7" s="117"/>
      <c r="CD7" s="117"/>
      <c r="CE7" s="117"/>
      <c r="CF7" s="117"/>
      <c r="CG7" s="117"/>
      <c r="CH7" s="117"/>
      <c r="CI7" s="117"/>
      <c r="CJ7" s="117"/>
      <c r="CK7" s="117"/>
      <c r="CL7" s="117"/>
      <c r="CM7" s="117"/>
      <c r="CN7" s="118"/>
      <c r="CO7" s="116"/>
      <c r="CP7" s="117"/>
      <c r="CQ7" s="117"/>
      <c r="CR7" s="117"/>
      <c r="CS7" s="117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7"/>
      <c r="DF7" s="118"/>
    </row>
    <row r="8" spans="1:111" x14ac:dyDescent="0.2">
      <c r="A8" s="111" t="s">
        <v>856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3"/>
      <c r="AC8" s="96"/>
      <c r="AD8" s="97"/>
      <c r="AE8" s="97"/>
      <c r="AF8" s="97"/>
      <c r="AG8" s="97"/>
      <c r="AH8" s="98"/>
      <c r="AI8" s="96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8"/>
      <c r="AZ8" s="102" t="s">
        <v>39</v>
      </c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4"/>
      <c r="BW8" s="102" t="s">
        <v>39</v>
      </c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4"/>
      <c r="CO8" s="102" t="s">
        <v>39</v>
      </c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4"/>
    </row>
    <row r="9" spans="1:111" x14ac:dyDescent="0.2">
      <c r="A9" s="119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1"/>
      <c r="AC9" s="114"/>
      <c r="AD9" s="61"/>
      <c r="AE9" s="61"/>
      <c r="AF9" s="61"/>
      <c r="AG9" s="61"/>
      <c r="AH9" s="115"/>
      <c r="AI9" s="114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115"/>
      <c r="AZ9" s="116"/>
      <c r="BA9" s="117"/>
      <c r="BB9" s="117"/>
      <c r="BC9" s="117"/>
      <c r="BD9" s="117"/>
      <c r="BE9" s="117"/>
      <c r="BF9" s="117"/>
      <c r="BG9" s="117"/>
      <c r="BH9" s="117"/>
      <c r="BI9" s="117"/>
      <c r="BJ9" s="117"/>
      <c r="BK9" s="117"/>
      <c r="BL9" s="117"/>
      <c r="BM9" s="117"/>
      <c r="BN9" s="117"/>
      <c r="BO9" s="117"/>
      <c r="BP9" s="117"/>
      <c r="BQ9" s="117"/>
      <c r="BR9" s="117"/>
      <c r="BS9" s="117"/>
      <c r="BT9" s="117"/>
      <c r="BU9" s="117"/>
      <c r="BV9" s="118"/>
      <c r="BW9" s="116"/>
      <c r="BX9" s="117"/>
      <c r="BY9" s="117"/>
      <c r="BZ9" s="117"/>
      <c r="CA9" s="117"/>
      <c r="CB9" s="117"/>
      <c r="CC9" s="117"/>
      <c r="CD9" s="117"/>
      <c r="CE9" s="117"/>
      <c r="CF9" s="117"/>
      <c r="CG9" s="117"/>
      <c r="CH9" s="117"/>
      <c r="CI9" s="117"/>
      <c r="CJ9" s="117"/>
      <c r="CK9" s="117"/>
      <c r="CL9" s="117"/>
      <c r="CM9" s="117"/>
      <c r="CN9" s="118"/>
      <c r="CO9" s="116"/>
      <c r="CP9" s="117"/>
      <c r="CQ9" s="117"/>
      <c r="CR9" s="117"/>
      <c r="CS9" s="117"/>
      <c r="CT9" s="117"/>
      <c r="CU9" s="117"/>
      <c r="CV9" s="117"/>
      <c r="CW9" s="117"/>
      <c r="CX9" s="117"/>
      <c r="CY9" s="117"/>
      <c r="CZ9" s="117"/>
      <c r="DA9" s="117"/>
      <c r="DB9" s="117"/>
      <c r="DC9" s="117"/>
      <c r="DD9" s="117"/>
      <c r="DE9" s="117"/>
      <c r="DF9" s="118"/>
    </row>
    <row r="10" spans="1:111" ht="24.75" customHeight="1" x14ac:dyDescent="0.2">
      <c r="A10" s="87" t="s">
        <v>884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9"/>
      <c r="AC10" s="72" t="s">
        <v>855</v>
      </c>
      <c r="AD10" s="73"/>
      <c r="AE10" s="73"/>
      <c r="AF10" s="73"/>
      <c r="AG10" s="73"/>
      <c r="AH10" s="74"/>
      <c r="AI10" s="72" t="s">
        <v>885</v>
      </c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4"/>
      <c r="AZ10" s="78" t="s">
        <v>39</v>
      </c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80"/>
      <c r="BW10" s="78" t="s">
        <v>39</v>
      </c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80"/>
      <c r="CO10" s="78" t="s">
        <v>39</v>
      </c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80"/>
    </row>
    <row r="11" spans="1:111" ht="36" customHeight="1" x14ac:dyDescent="0.2">
      <c r="A11" s="81" t="s">
        <v>886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3"/>
      <c r="AC11" s="72" t="s">
        <v>855</v>
      </c>
      <c r="AD11" s="73"/>
      <c r="AE11" s="73"/>
      <c r="AF11" s="73"/>
      <c r="AG11" s="73"/>
      <c r="AH11" s="74"/>
      <c r="AI11" s="72" t="s">
        <v>887</v>
      </c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4"/>
      <c r="AZ11" s="78" t="s">
        <v>39</v>
      </c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80"/>
      <c r="BW11" s="78" t="s">
        <v>39</v>
      </c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80"/>
      <c r="CO11" s="78" t="str">
        <f>AZ11</f>
        <v>-</v>
      </c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80"/>
    </row>
    <row r="12" spans="1:111" ht="48" customHeight="1" x14ac:dyDescent="0.2">
      <c r="A12" s="81" t="s">
        <v>888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3"/>
      <c r="AC12" s="72" t="s">
        <v>855</v>
      </c>
      <c r="AD12" s="73"/>
      <c r="AE12" s="73"/>
      <c r="AF12" s="73"/>
      <c r="AG12" s="73"/>
      <c r="AH12" s="74"/>
      <c r="AI12" s="72" t="s">
        <v>889</v>
      </c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4"/>
      <c r="AZ12" s="78" t="s">
        <v>39</v>
      </c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80"/>
      <c r="BW12" s="78" t="s">
        <v>39</v>
      </c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80"/>
      <c r="CO12" s="78" t="str">
        <f>AZ12</f>
        <v>-</v>
      </c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80"/>
    </row>
    <row r="13" spans="1:111" ht="36" customHeight="1" x14ac:dyDescent="0.2">
      <c r="A13" s="81" t="s">
        <v>890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3"/>
      <c r="AC13" s="84" t="s">
        <v>855</v>
      </c>
      <c r="AD13" s="85"/>
      <c r="AE13" s="85"/>
      <c r="AF13" s="85"/>
      <c r="AG13" s="85"/>
      <c r="AH13" s="86"/>
      <c r="AI13" s="72" t="s">
        <v>891</v>
      </c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4"/>
      <c r="AZ13" s="78" t="s">
        <v>39</v>
      </c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80"/>
      <c r="BW13" s="78" t="s">
        <v>39</v>
      </c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80"/>
      <c r="CO13" s="78" t="str">
        <f>AZ13</f>
        <v>-</v>
      </c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80"/>
      <c r="DG13" s="50"/>
    </row>
    <row r="14" spans="1:111" ht="47.25" customHeight="1" x14ac:dyDescent="0.2">
      <c r="A14" s="81" t="s">
        <v>892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3"/>
      <c r="AC14" s="72" t="s">
        <v>855</v>
      </c>
      <c r="AD14" s="73"/>
      <c r="AE14" s="73"/>
      <c r="AF14" s="73"/>
      <c r="AG14" s="73"/>
      <c r="AH14" s="74"/>
      <c r="AI14" s="72" t="s">
        <v>893</v>
      </c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4"/>
      <c r="AZ14" s="78" t="s">
        <v>39</v>
      </c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80"/>
      <c r="BW14" s="78" t="s">
        <v>39</v>
      </c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80"/>
      <c r="CO14" s="78" t="str">
        <f>AZ14</f>
        <v>-</v>
      </c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80"/>
    </row>
    <row r="15" spans="1:111" ht="25.5" customHeight="1" x14ac:dyDescent="0.2">
      <c r="A15" s="87" t="s">
        <v>894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9"/>
      <c r="AC15" s="72" t="s">
        <v>855</v>
      </c>
      <c r="AD15" s="73"/>
      <c r="AE15" s="73"/>
      <c r="AF15" s="73"/>
      <c r="AG15" s="73"/>
      <c r="AH15" s="74"/>
      <c r="AI15" s="108" t="s">
        <v>895</v>
      </c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10"/>
      <c r="AZ15" s="78" t="s">
        <v>39</v>
      </c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80"/>
      <c r="BW15" s="78" t="s">
        <v>39</v>
      </c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80"/>
      <c r="CO15" s="78" t="str">
        <f>AZ15</f>
        <v>-</v>
      </c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80"/>
    </row>
    <row r="16" spans="1:111" ht="24" customHeight="1" x14ac:dyDescent="0.2">
      <c r="A16" s="81" t="s">
        <v>896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3"/>
      <c r="AC16" s="72" t="s">
        <v>855</v>
      </c>
      <c r="AD16" s="73"/>
      <c r="AE16" s="73"/>
      <c r="AF16" s="73"/>
      <c r="AG16" s="73"/>
      <c r="AH16" s="74"/>
      <c r="AI16" s="108" t="s">
        <v>897</v>
      </c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10"/>
      <c r="AZ16" s="78" t="s">
        <v>39</v>
      </c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80"/>
      <c r="BW16" s="78" t="s">
        <v>39</v>
      </c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80"/>
      <c r="CO16" s="78" t="str">
        <f>CO17</f>
        <v>-</v>
      </c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80"/>
    </row>
    <row r="17" spans="1:111" ht="37.5" customHeight="1" x14ac:dyDescent="0.2">
      <c r="A17" s="87" t="s">
        <v>898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9"/>
      <c r="AC17" s="72" t="s">
        <v>855</v>
      </c>
      <c r="AD17" s="73"/>
      <c r="AE17" s="73"/>
      <c r="AF17" s="73"/>
      <c r="AG17" s="73"/>
      <c r="AH17" s="74"/>
      <c r="AI17" s="108" t="s">
        <v>899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10"/>
      <c r="AZ17" s="78" t="s">
        <v>39</v>
      </c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80"/>
      <c r="BW17" s="78" t="s">
        <v>39</v>
      </c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0"/>
      <c r="CO17" s="78" t="str">
        <f>AZ17</f>
        <v>-</v>
      </c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80"/>
    </row>
    <row r="18" spans="1:111" ht="12" customHeight="1" x14ac:dyDescent="0.2">
      <c r="A18" s="105" t="s">
        <v>857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7"/>
      <c r="AC18" s="72" t="s">
        <v>858</v>
      </c>
      <c r="AD18" s="73"/>
      <c r="AE18" s="73"/>
      <c r="AF18" s="73"/>
      <c r="AG18" s="73"/>
      <c r="AH18" s="74"/>
      <c r="AI18" s="72" t="s">
        <v>882</v>
      </c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4"/>
      <c r="AZ18" s="78" t="s">
        <v>39</v>
      </c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80"/>
      <c r="BW18" s="78" t="s">
        <v>39</v>
      </c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0"/>
      <c r="CO18" s="78" t="s">
        <v>39</v>
      </c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80"/>
    </row>
    <row r="19" spans="1:111" x14ac:dyDescent="0.2">
      <c r="A19" s="93" t="s">
        <v>856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5"/>
      <c r="AC19" s="96"/>
      <c r="AD19" s="97"/>
      <c r="AE19" s="97"/>
      <c r="AF19" s="97"/>
      <c r="AG19" s="97"/>
      <c r="AH19" s="98"/>
      <c r="AI19" s="96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8"/>
      <c r="AZ19" s="99" t="s">
        <v>39</v>
      </c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1"/>
      <c r="BW19" s="102" t="s">
        <v>39</v>
      </c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4"/>
      <c r="CO19" s="102" t="s">
        <v>39</v>
      </c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4"/>
    </row>
    <row r="20" spans="1:111" ht="27" customHeight="1" x14ac:dyDescent="0.2">
      <c r="A20" s="81" t="s">
        <v>900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3"/>
      <c r="AC20" s="72" t="s">
        <v>859</v>
      </c>
      <c r="AD20" s="73"/>
      <c r="AE20" s="73"/>
      <c r="AF20" s="73"/>
      <c r="AG20" s="73"/>
      <c r="AH20" s="74"/>
      <c r="AI20" s="72" t="s">
        <v>901</v>
      </c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4"/>
      <c r="AZ20" s="78">
        <f>AZ21+AZ25</f>
        <v>101718400</v>
      </c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80"/>
      <c r="BW20" s="78">
        <f>BW21+BW25</f>
        <v>24129229.129999995</v>
      </c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0"/>
      <c r="CO20" s="78">
        <f>AZ20-BW20</f>
        <v>77589170.870000005</v>
      </c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80"/>
    </row>
    <row r="21" spans="1:111" ht="15" customHeight="1" x14ac:dyDescent="0.2">
      <c r="A21" s="90" t="s">
        <v>902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2"/>
      <c r="AC21" s="84" t="s">
        <v>903</v>
      </c>
      <c r="AD21" s="85"/>
      <c r="AE21" s="85"/>
      <c r="AF21" s="85"/>
      <c r="AG21" s="85"/>
      <c r="AH21" s="86"/>
      <c r="AI21" s="84" t="s">
        <v>904</v>
      </c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6"/>
      <c r="AZ21" s="78">
        <f>AZ24</f>
        <v>-564571700</v>
      </c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80"/>
      <c r="BW21" s="78">
        <f>BW24</f>
        <v>-77803022.469999999</v>
      </c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0"/>
      <c r="CO21" s="78" t="s">
        <v>905</v>
      </c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80"/>
    </row>
    <row r="22" spans="1:111" ht="15.75" customHeight="1" x14ac:dyDescent="0.2">
      <c r="A22" s="81" t="s">
        <v>906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3"/>
      <c r="AC22" s="84" t="s">
        <v>903</v>
      </c>
      <c r="AD22" s="85"/>
      <c r="AE22" s="85"/>
      <c r="AF22" s="85"/>
      <c r="AG22" s="85"/>
      <c r="AH22" s="86"/>
      <c r="AI22" s="84" t="s">
        <v>907</v>
      </c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6"/>
      <c r="AZ22" s="78">
        <f>AZ24</f>
        <v>-564571700</v>
      </c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80"/>
      <c r="BW22" s="78">
        <f>BW24</f>
        <v>-77803022.469999999</v>
      </c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0"/>
      <c r="CO22" s="78" t="s">
        <v>905</v>
      </c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80"/>
    </row>
    <row r="23" spans="1:111" ht="23.25" customHeight="1" x14ac:dyDescent="0.2">
      <c r="A23" s="81" t="s">
        <v>908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3"/>
      <c r="AC23" s="84" t="s">
        <v>903</v>
      </c>
      <c r="AD23" s="85"/>
      <c r="AE23" s="85"/>
      <c r="AF23" s="85"/>
      <c r="AG23" s="85"/>
      <c r="AH23" s="86"/>
      <c r="AI23" s="84" t="s">
        <v>909</v>
      </c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6"/>
      <c r="AZ23" s="78">
        <f>AZ24</f>
        <v>-564571700</v>
      </c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80"/>
      <c r="BW23" s="78">
        <f>BW24</f>
        <v>-77803022.469999999</v>
      </c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80"/>
      <c r="CO23" s="78" t="s">
        <v>905</v>
      </c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80"/>
    </row>
    <row r="24" spans="1:111" ht="29.25" customHeight="1" x14ac:dyDescent="0.2">
      <c r="A24" s="87" t="s">
        <v>910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9"/>
      <c r="AC24" s="72" t="s">
        <v>903</v>
      </c>
      <c r="AD24" s="73"/>
      <c r="AE24" s="73"/>
      <c r="AF24" s="73"/>
      <c r="AG24" s="73"/>
      <c r="AH24" s="74"/>
      <c r="AI24" s="72" t="s">
        <v>911</v>
      </c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4"/>
      <c r="AZ24" s="75">
        <v>-564571700</v>
      </c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7"/>
      <c r="BW24" s="75">
        <v>-77803022.469999999</v>
      </c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7"/>
      <c r="CO24" s="78" t="s">
        <v>905</v>
      </c>
      <c r="CP24" s="79"/>
      <c r="CQ24" s="79"/>
      <c r="CR24" s="79"/>
      <c r="CS24" s="79"/>
      <c r="CT24" s="79"/>
      <c r="CU24" s="79"/>
      <c r="CV24" s="79"/>
      <c r="CW24" s="79"/>
      <c r="CX24" s="79"/>
      <c r="CY24" s="79"/>
      <c r="CZ24" s="79"/>
      <c r="DA24" s="79"/>
      <c r="DB24" s="79"/>
      <c r="DC24" s="79"/>
      <c r="DD24" s="79"/>
      <c r="DE24" s="79"/>
      <c r="DF24" s="80"/>
    </row>
    <row r="25" spans="1:111" ht="12.75" customHeight="1" x14ac:dyDescent="0.2">
      <c r="A25" s="81" t="s">
        <v>912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3"/>
      <c r="AC25" s="84" t="s">
        <v>913</v>
      </c>
      <c r="AD25" s="85"/>
      <c r="AE25" s="85"/>
      <c r="AF25" s="85"/>
      <c r="AG25" s="85"/>
      <c r="AH25" s="86"/>
      <c r="AI25" s="84" t="s">
        <v>914</v>
      </c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6"/>
      <c r="AZ25" s="75">
        <f>AZ28</f>
        <v>666290100</v>
      </c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7"/>
      <c r="BW25" s="75">
        <f>BW28</f>
        <v>101932251.59999999</v>
      </c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7"/>
      <c r="CO25" s="78" t="s">
        <v>905</v>
      </c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80"/>
    </row>
    <row r="26" spans="1:111" ht="12.75" customHeight="1" x14ac:dyDescent="0.2">
      <c r="A26" s="81" t="s">
        <v>915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3"/>
      <c r="AC26" s="72" t="s">
        <v>913</v>
      </c>
      <c r="AD26" s="73"/>
      <c r="AE26" s="73"/>
      <c r="AF26" s="73"/>
      <c r="AG26" s="73"/>
      <c r="AH26" s="74"/>
      <c r="AI26" s="84" t="s">
        <v>916</v>
      </c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6"/>
      <c r="AZ26" s="75">
        <f>AZ28</f>
        <v>666290100</v>
      </c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7"/>
      <c r="BW26" s="75">
        <f>BW28</f>
        <v>101932251.59999999</v>
      </c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7"/>
      <c r="CO26" s="78" t="s">
        <v>905</v>
      </c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80"/>
    </row>
    <row r="27" spans="1:111" ht="25.5" customHeight="1" x14ac:dyDescent="0.2">
      <c r="A27" s="81" t="s">
        <v>917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3"/>
      <c r="AC27" s="72" t="s">
        <v>913</v>
      </c>
      <c r="AD27" s="73"/>
      <c r="AE27" s="73"/>
      <c r="AF27" s="73"/>
      <c r="AG27" s="73"/>
      <c r="AH27" s="74"/>
      <c r="AI27" s="84" t="s">
        <v>918</v>
      </c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6"/>
      <c r="AZ27" s="75">
        <f>AZ28</f>
        <v>666290100</v>
      </c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7"/>
      <c r="BW27" s="75">
        <f>BW28</f>
        <v>101932251.59999999</v>
      </c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7"/>
      <c r="CO27" s="78" t="s">
        <v>905</v>
      </c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80"/>
    </row>
    <row r="28" spans="1:111" ht="26.25" customHeight="1" x14ac:dyDescent="0.2">
      <c r="A28" s="69" t="s">
        <v>919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1"/>
      <c r="AC28" s="72" t="s">
        <v>913</v>
      </c>
      <c r="AD28" s="73"/>
      <c r="AE28" s="73"/>
      <c r="AF28" s="73"/>
      <c r="AG28" s="73"/>
      <c r="AH28" s="74"/>
      <c r="AI28" s="72" t="s">
        <v>920</v>
      </c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4"/>
      <c r="AZ28" s="75">
        <v>666290100</v>
      </c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7"/>
      <c r="BW28" s="75">
        <v>101932251.59999999</v>
      </c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7"/>
      <c r="CO28" s="78" t="s">
        <v>905</v>
      </c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80"/>
      <c r="DG28" s="51"/>
    </row>
    <row r="29" spans="1:111" ht="12.75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  <c r="DF29" s="54"/>
    </row>
    <row r="30" spans="1:111" ht="12.75" customHeight="1" x14ac:dyDescent="0.2">
      <c r="A30" s="66" t="s">
        <v>921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V30" s="55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</row>
    <row r="31" spans="1:111" s="58" customFormat="1" ht="20.25" customHeight="1" x14ac:dyDescent="0.2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K31" s="63" t="s">
        <v>922</v>
      </c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</row>
    <row r="32" spans="1:111" s="58" customFormat="1" ht="12.75" customHeight="1" x14ac:dyDescent="0.2">
      <c r="O32" s="59" t="s">
        <v>923</v>
      </c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K32" s="59" t="s">
        <v>924</v>
      </c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56"/>
      <c r="CP32" s="56"/>
      <c r="CQ32" s="56"/>
      <c r="CR32" s="56"/>
      <c r="CS32" s="56"/>
      <c r="CT32" s="56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</row>
    <row r="33" spans="1:111" s="58" customFormat="1" ht="12.75" customHeight="1" x14ac:dyDescent="0.2">
      <c r="A33" s="66" t="s">
        <v>925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</row>
    <row r="34" spans="1:111" s="57" customFormat="1" ht="12.75" customHeight="1" x14ac:dyDescent="0.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58"/>
      <c r="AS34" s="58"/>
      <c r="AT34" s="58"/>
      <c r="AU34" s="58"/>
      <c r="AV34" s="63" t="s">
        <v>926</v>
      </c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DG34" s="58"/>
    </row>
    <row r="35" spans="1:111" s="57" customFormat="1" ht="12.7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Z35" s="59" t="s">
        <v>923</v>
      </c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8"/>
      <c r="AS35" s="58"/>
      <c r="AT35" s="58"/>
      <c r="AU35" s="58"/>
      <c r="AV35" s="59" t="s">
        <v>924</v>
      </c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</row>
    <row r="36" spans="1:111" s="58" customFormat="1" ht="12.75" customHeight="1" x14ac:dyDescent="0.2">
      <c r="A36" s="60" t="s">
        <v>927</v>
      </c>
      <c r="B36" s="60"/>
      <c r="C36" s="61" t="s">
        <v>928</v>
      </c>
      <c r="D36" s="61"/>
      <c r="E36" s="61"/>
      <c r="F36" s="61"/>
      <c r="G36" s="62" t="s">
        <v>927</v>
      </c>
      <c r="H36" s="62"/>
      <c r="J36" s="63" t="s">
        <v>931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2">
        <v>20</v>
      </c>
      <c r="AC36" s="62"/>
      <c r="AD36" s="62"/>
      <c r="AE36" s="62"/>
      <c r="AF36" s="64" t="s">
        <v>929</v>
      </c>
      <c r="AG36" s="64"/>
      <c r="AH36" s="64"/>
      <c r="AI36" s="58" t="s">
        <v>930</v>
      </c>
    </row>
    <row r="37" spans="1:111" x14ac:dyDescent="0.2">
      <c r="J37" s="47" t="s">
        <v>932</v>
      </c>
    </row>
  </sheetData>
  <mergeCells count="169">
    <mergeCell ref="Z35:AQ35"/>
    <mergeCell ref="AV35:BS35"/>
    <mergeCell ref="A36:B36"/>
    <mergeCell ref="C36:F36"/>
    <mergeCell ref="G36:H36"/>
    <mergeCell ref="J36:AA36"/>
    <mergeCell ref="AB36:AE36"/>
    <mergeCell ref="AF36:AH36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5:F95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/>
  </sheetViews>
  <sheetFormatPr defaultRowHeight="15" x14ac:dyDescent="0.25"/>
  <sheetData>
    <row r="1" spans="1:2" x14ac:dyDescent="0.25">
      <c r="A1" t="s">
        <v>860</v>
      </c>
      <c r="B1" t="s">
        <v>861</v>
      </c>
    </row>
    <row r="2" spans="1:2" x14ac:dyDescent="0.25">
      <c r="A2" t="s">
        <v>862</v>
      </c>
      <c r="B2" t="s">
        <v>863</v>
      </c>
    </row>
    <row r="3" spans="1:2" x14ac:dyDescent="0.25">
      <c r="A3" t="s">
        <v>864</v>
      </c>
      <c r="B3" t="s">
        <v>6</v>
      </c>
    </row>
    <row r="4" spans="1:2" x14ac:dyDescent="0.25">
      <c r="A4" t="s">
        <v>865</v>
      </c>
      <c r="B4" t="s">
        <v>866</v>
      </c>
    </row>
    <row r="5" spans="1:2" x14ac:dyDescent="0.25">
      <c r="A5" t="s">
        <v>867</v>
      </c>
      <c r="B5" t="s">
        <v>868</v>
      </c>
    </row>
    <row r="6" spans="1:2" x14ac:dyDescent="0.25">
      <c r="A6" t="s">
        <v>869</v>
      </c>
      <c r="B6" t="s">
        <v>861</v>
      </c>
    </row>
    <row r="7" spans="1:2" x14ac:dyDescent="0.25">
      <c r="A7" t="s">
        <v>870</v>
      </c>
      <c r="B7" t="s">
        <v>0</v>
      </c>
    </row>
    <row r="8" spans="1:2" x14ac:dyDescent="0.25">
      <c r="A8" t="s">
        <v>871</v>
      </c>
      <c r="B8" t="s">
        <v>0</v>
      </c>
    </row>
    <row r="9" spans="1:2" x14ac:dyDescent="0.25">
      <c r="A9" t="s">
        <v>872</v>
      </c>
      <c r="B9" t="s">
        <v>873</v>
      </c>
    </row>
    <row r="10" spans="1:2" x14ac:dyDescent="0.25">
      <c r="A10" t="s">
        <v>874</v>
      </c>
      <c r="B10" t="s">
        <v>17</v>
      </c>
    </row>
    <row r="11" spans="1:2" x14ac:dyDescent="0.25">
      <c r="A11" t="s">
        <v>875</v>
      </c>
      <c r="B11" t="s">
        <v>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Доходы!FILE_NAME</vt:lpstr>
      <vt:lpstr>Расходы!FIO</vt:lpstr>
      <vt:lpstr>Доходы!FORM_CODE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  <vt:lpstr>Доходы!SRC_CODE</vt:lpstr>
      <vt:lpstr>Доходы!SRC_KIND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XXX</cp:lastModifiedBy>
  <cp:lastPrinted>2025-05-07T08:31:41Z</cp:lastPrinted>
  <dcterms:created xsi:type="dcterms:W3CDTF">2025-05-06T16:15:06Z</dcterms:created>
  <dcterms:modified xsi:type="dcterms:W3CDTF">2025-08-05T12:10:28Z</dcterms:modified>
</cp:coreProperties>
</file>